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Аркуш1" sheetId="1" r:id="rId1"/>
    <sheet name="11" sheetId="2" r:id="rId2"/>
    <sheet name="10" sheetId="3" r:id="rId3"/>
    <sheet name="9" sheetId="4" r:id="rId4"/>
  </sheets>
  <definedNames>
    <definedName name="_xlnm._FilterDatabase" localSheetId="2" hidden="1">'10'!$A$11:$AK$22</definedName>
    <definedName name="_xlnm._FilterDatabase" localSheetId="1" hidden="1">'11'!$A$11:$AL$34</definedName>
    <definedName name="_xlnm._FilterDatabase" localSheetId="3" hidden="1">'9'!$A$10:$AG$30</definedName>
    <definedName name="_xlnm._FilterDatabase" localSheetId="0" hidden="1">Аркуш1!$A$1:$G$72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2" l="1"/>
  <c r="AD34" i="2"/>
  <c r="AD29" i="2"/>
  <c r="AD25" i="2"/>
  <c r="AD23" i="2"/>
  <c r="AD21" i="2"/>
  <c r="AD18" i="2"/>
  <c r="AD15" i="2"/>
  <c r="AD16" i="2"/>
  <c r="AD28" i="2"/>
  <c r="AD17" i="2"/>
  <c r="AD14" i="2"/>
  <c r="AD31" i="2"/>
  <c r="AD30" i="2"/>
  <c r="AD22" i="2"/>
  <c r="AD13" i="2"/>
  <c r="AD32" i="2"/>
  <c r="AD19" i="2"/>
  <c r="AD20" i="2"/>
  <c r="AD12" i="2"/>
  <c r="AD33" i="2"/>
  <c r="AD26" i="2"/>
  <c r="AD24" i="2"/>
  <c r="AC11" i="2"/>
  <c r="AC12" i="2"/>
  <c r="AC14" i="2"/>
  <c r="AC15" i="2"/>
  <c r="AC16" i="2"/>
  <c r="AC13" i="2"/>
  <c r="AC17" i="2"/>
  <c r="AC18" i="2"/>
  <c r="AC20" i="2"/>
  <c r="AC19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10" i="2"/>
  <c r="AA14" i="3"/>
  <c r="AA21" i="3"/>
  <c r="AA13" i="3"/>
  <c r="AA12" i="3"/>
  <c r="AA15" i="3"/>
  <c r="AA19" i="3"/>
  <c r="AA17" i="3"/>
  <c r="AA18" i="3"/>
  <c r="AA16" i="3"/>
  <c r="AA22" i="3"/>
  <c r="AA20" i="3"/>
  <c r="AB14" i="3"/>
  <c r="AB21" i="3"/>
  <c r="AB13" i="3"/>
  <c r="AB12" i="3"/>
  <c r="AB15" i="3"/>
  <c r="AB19" i="3"/>
  <c r="AB17" i="3"/>
  <c r="AB18" i="3"/>
  <c r="AB16" i="3"/>
  <c r="AB22" i="3"/>
  <c r="AB20" i="3"/>
  <c r="X14" i="4"/>
  <c r="X13" i="4"/>
  <c r="X15" i="4"/>
  <c r="X19" i="4"/>
  <c r="X28" i="4"/>
  <c r="X20" i="4"/>
  <c r="X16" i="4"/>
  <c r="X17" i="4"/>
  <c r="X30" i="4"/>
  <c r="X21" i="4"/>
  <c r="X18" i="4"/>
  <c r="X22" i="4"/>
  <c r="X23" i="4"/>
  <c r="X11" i="4"/>
  <c r="X24" i="4"/>
  <c r="X27" i="4"/>
  <c r="X25" i="4"/>
  <c r="X29" i="4"/>
  <c r="X26" i="4"/>
  <c r="X12" i="4"/>
  <c r="Y14" i="4"/>
  <c r="Y13" i="4"/>
  <c r="Y15" i="4"/>
  <c r="Y19" i="4"/>
  <c r="Y28" i="4"/>
  <c r="Y20" i="4"/>
  <c r="Y16" i="4"/>
  <c r="Y17" i="4"/>
  <c r="Y30" i="4"/>
  <c r="Y21" i="4"/>
  <c r="Y18" i="4"/>
  <c r="Y22" i="4"/>
  <c r="Y23" i="4"/>
  <c r="Y11" i="4"/>
  <c r="Y24" i="4"/>
  <c r="Y27" i="4"/>
  <c r="Y25" i="4"/>
  <c r="Y29" i="4"/>
  <c r="Y26" i="4"/>
  <c r="Y12" i="4"/>
  <c r="AE12" i="2" l="1"/>
  <c r="AE27" i="2"/>
  <c r="AE34" i="2"/>
  <c r="AE25" i="2"/>
  <c r="AE23" i="2"/>
  <c r="AE21" i="2"/>
  <c r="AE18" i="2"/>
  <c r="AE15" i="2"/>
  <c r="AE16" i="2"/>
  <c r="AE28" i="2"/>
  <c r="AE29" i="2"/>
  <c r="AE17" i="2"/>
  <c r="AE33" i="2"/>
  <c r="AE13" i="2"/>
  <c r="AE30" i="2"/>
  <c r="AE20" i="2"/>
  <c r="AE31" i="2"/>
  <c r="AE26" i="2"/>
  <c r="AE22" i="2"/>
  <c r="AE14" i="2"/>
  <c r="AE19" i="2"/>
  <c r="AE32" i="2"/>
  <c r="AE24" i="2"/>
  <c r="AC17" i="3"/>
  <c r="AC18" i="3"/>
  <c r="AC14" i="3"/>
  <c r="AC12" i="3"/>
  <c r="AC20" i="3"/>
  <c r="AC16" i="3"/>
  <c r="AC15" i="3"/>
  <c r="AC21" i="3"/>
  <c r="AC19" i="3"/>
  <c r="AC13" i="3"/>
  <c r="AC22" i="3"/>
  <c r="Z14" i="4"/>
  <c r="Z13" i="4"/>
  <c r="Z15" i="4"/>
  <c r="Z19" i="4"/>
  <c r="Z28" i="4"/>
  <c r="Z20" i="4"/>
  <c r="Z16" i="4"/>
  <c r="Z17" i="4"/>
  <c r="Z30" i="4"/>
  <c r="Z21" i="4"/>
  <c r="Z18" i="4"/>
  <c r="Z22" i="4"/>
  <c r="Z23" i="4"/>
  <c r="Z11" i="4"/>
  <c r="Z24" i="4"/>
  <c r="Z27" i="4"/>
  <c r="Z25" i="4"/>
  <c r="Z29" i="4"/>
  <c r="Z26" i="4"/>
  <c r="Z12" i="4"/>
</calcChain>
</file>

<file path=xl/sharedStrings.xml><?xml version="1.0" encoding="utf-8"?>
<sst xmlns="http://schemas.openxmlformats.org/spreadsheetml/2006/main" count="945" uniqueCount="307">
  <si>
    <t>Агибалова</t>
  </si>
  <si>
    <t>Мария</t>
  </si>
  <si>
    <t>Александровна</t>
  </si>
  <si>
    <t>МБОУ СОШ "Школа будущего"</t>
  </si>
  <si>
    <t>Гурьевский муниципальный округ</t>
  </si>
  <si>
    <t>Антипина</t>
  </si>
  <si>
    <t>София</t>
  </si>
  <si>
    <t>Ивановна</t>
  </si>
  <si>
    <t>Антонов</t>
  </si>
  <si>
    <t>Андрей</t>
  </si>
  <si>
    <t>Алексеевич</t>
  </si>
  <si>
    <t>ГАУ КО ОО ШИЛИ</t>
  </si>
  <si>
    <t>городской округ "Город Калининград"</t>
  </si>
  <si>
    <t>Кострыгин</t>
  </si>
  <si>
    <t>Аркадий</t>
  </si>
  <si>
    <t>Дмитриевич</t>
  </si>
  <si>
    <t>Гузенко</t>
  </si>
  <si>
    <t>Татьяна</t>
  </si>
  <si>
    <t>Юрьевна</t>
  </si>
  <si>
    <t>МАОУ "СОШ № 1 г. Немана"</t>
  </si>
  <si>
    <t>Неманский муниципальный округ</t>
  </si>
  <si>
    <t>Сидорова</t>
  </si>
  <si>
    <t>Софья</t>
  </si>
  <si>
    <t>Игоревна</t>
  </si>
  <si>
    <t>МБОУ "СОШ п. Васильково"</t>
  </si>
  <si>
    <t>Цвиркун</t>
  </si>
  <si>
    <t>Яна</t>
  </si>
  <si>
    <t>Алексеевна</t>
  </si>
  <si>
    <t>МБОУ "Классическая школа" г. Гурьевска</t>
  </si>
  <si>
    <t>Чельцова</t>
  </si>
  <si>
    <t>Миляна</t>
  </si>
  <si>
    <t>Чучаев</t>
  </si>
  <si>
    <t>Заурбек</t>
  </si>
  <si>
    <t>Русланбекович</t>
  </si>
  <si>
    <t>МБОУ "Добринская ООШ им.Н.С.Спиридонова"</t>
  </si>
  <si>
    <t>Шевелюхин</t>
  </si>
  <si>
    <t>Дмитрий</t>
  </si>
  <si>
    <t>Никитович</t>
  </si>
  <si>
    <t>Буланова</t>
  </si>
  <si>
    <t>Анастасия</t>
  </si>
  <si>
    <t>Дмитриевна</t>
  </si>
  <si>
    <t>МОУ "СОШ № 5"</t>
  </si>
  <si>
    <t>Гусевский городской округ</t>
  </si>
  <si>
    <t>Забелин</t>
  </si>
  <si>
    <t>Михаил</t>
  </si>
  <si>
    <t>МБОУ гимназия № 7 г. Балтийска имени К.В. Покровского</t>
  </si>
  <si>
    <t>Балтийский городской округ</t>
  </si>
  <si>
    <t>Затонец</t>
  </si>
  <si>
    <t>Евгеньевна</t>
  </si>
  <si>
    <t>МБОУ "СШ им. А. Моисеева пос. Знаменска"</t>
  </si>
  <si>
    <t>Гвардейский муниципальный округ</t>
  </si>
  <si>
    <t>Лахно</t>
  </si>
  <si>
    <t>Илья</t>
  </si>
  <si>
    <t>Олегович</t>
  </si>
  <si>
    <t>Морскова</t>
  </si>
  <si>
    <t>Алиса</t>
  </si>
  <si>
    <t>Сергеевна</t>
  </si>
  <si>
    <t>Романюк</t>
  </si>
  <si>
    <t>Екатерина</t>
  </si>
  <si>
    <t>Михайловна</t>
  </si>
  <si>
    <t>МБОУ «СШ № 2 им. А. Круталевича гор. Гвардейска»</t>
  </si>
  <si>
    <t>Рудаков</t>
  </si>
  <si>
    <t>Егор</t>
  </si>
  <si>
    <t>Николаевич</t>
  </si>
  <si>
    <t>МАОУ "СОШ № 4 г.Черняховска"</t>
  </si>
  <si>
    <t>Черняховский муниципальный округ</t>
  </si>
  <si>
    <t>Тухватулин</t>
  </si>
  <si>
    <t>Алексей</t>
  </si>
  <si>
    <t>МБОУ СОШ г. Пионерского</t>
  </si>
  <si>
    <t>Пионерский городской округ</t>
  </si>
  <si>
    <t>Василенко</t>
  </si>
  <si>
    <t>МБОУ "Средняя школа п. Железнодорожный"</t>
  </si>
  <si>
    <t>Правдинский муниципальный округ</t>
  </si>
  <si>
    <t>Межинская</t>
  </si>
  <si>
    <t>Диана</t>
  </si>
  <si>
    <t>Денисовна</t>
  </si>
  <si>
    <t>МАОУ "Лицей № 7 г. Черняховска"</t>
  </si>
  <si>
    <t>Полежаева</t>
  </si>
  <si>
    <t>Дарья</t>
  </si>
  <si>
    <t>МАОУ "Гимназия № 2 г. Черняховска"</t>
  </si>
  <si>
    <t>Пчеловодова</t>
  </si>
  <si>
    <t>Полина</t>
  </si>
  <si>
    <t>Николаевна</t>
  </si>
  <si>
    <t>Титова</t>
  </si>
  <si>
    <t>Вадимовна</t>
  </si>
  <si>
    <t>Черепанова</t>
  </si>
  <si>
    <t>МАОУ "СОШ № 6 г. Черняховска"</t>
  </si>
  <si>
    <t>Шайдуко</t>
  </si>
  <si>
    <t>Елизавета</t>
  </si>
  <si>
    <t>Владимировна</t>
  </si>
  <si>
    <t>Позднякова</t>
  </si>
  <si>
    <t>Виктория</t>
  </si>
  <si>
    <t>МБОУ "Южная СОШ"</t>
  </si>
  <si>
    <t>Багратионовский муниципальный округ</t>
  </si>
  <si>
    <t>Суслов</t>
  </si>
  <si>
    <t>Александр</t>
  </si>
  <si>
    <t>Евгеньевич</t>
  </si>
  <si>
    <t>МБОУ лицей № 1</t>
  </si>
  <si>
    <t>Руткевич</t>
  </si>
  <si>
    <t>Станиславович</t>
  </si>
  <si>
    <t>Зяткин</t>
  </si>
  <si>
    <t>Александрович</t>
  </si>
  <si>
    <t>МБОУ "СШ пос. Борское"</t>
  </si>
  <si>
    <t>Веденеев</t>
  </si>
  <si>
    <t>Рябухина</t>
  </si>
  <si>
    <t>МАОУ СОШ № 58</t>
  </si>
  <si>
    <t>Савченко</t>
  </si>
  <si>
    <t>Юлия</t>
  </si>
  <si>
    <t>Викторовна</t>
  </si>
  <si>
    <t>Садырин</t>
  </si>
  <si>
    <t>Максим</t>
  </si>
  <si>
    <t>Козлова</t>
  </si>
  <si>
    <t>Геннадьевна</t>
  </si>
  <si>
    <t>МАОУ "Гимназия "Вектор" г. Зеленоградска"</t>
  </si>
  <si>
    <t>Зеленоградский муниципальный округ</t>
  </si>
  <si>
    <t>Лузина</t>
  </si>
  <si>
    <t>Нискогуз</t>
  </si>
  <si>
    <t>Васильевна</t>
  </si>
  <si>
    <t>МАОУ СОШ п. Романово</t>
  </si>
  <si>
    <t>Осипкова</t>
  </si>
  <si>
    <t>Пеленс</t>
  </si>
  <si>
    <t>Ева</t>
  </si>
  <si>
    <t>Соляников</t>
  </si>
  <si>
    <t>Даниил</t>
  </si>
  <si>
    <t>Смирнов</t>
  </si>
  <si>
    <t>Артём</t>
  </si>
  <si>
    <t>МАОУ лицей 35 им. Буткова В.В.</t>
  </si>
  <si>
    <t>Хлызова</t>
  </si>
  <si>
    <t>Максимовна</t>
  </si>
  <si>
    <t>Бегунов</t>
  </si>
  <si>
    <t>Кирилл</t>
  </si>
  <si>
    <t>МАОУ СОШ № 56</t>
  </si>
  <si>
    <t>Булка</t>
  </si>
  <si>
    <t>МАОУ лицей № 49</t>
  </si>
  <si>
    <t>Веденцова</t>
  </si>
  <si>
    <t>МАОУ СОШ № 38</t>
  </si>
  <si>
    <t>Виноградов</t>
  </si>
  <si>
    <t>Владимирович</t>
  </si>
  <si>
    <t>Высоцкий</t>
  </si>
  <si>
    <t>Павел</t>
  </si>
  <si>
    <t>Федорович</t>
  </si>
  <si>
    <t>Евдокимова</t>
  </si>
  <si>
    <t>Станиславовна</t>
  </si>
  <si>
    <t>Ефремов</t>
  </si>
  <si>
    <t>Андреевич</t>
  </si>
  <si>
    <t>Заитов</t>
  </si>
  <si>
    <t>Дамирович</t>
  </si>
  <si>
    <t>Зуев</t>
  </si>
  <si>
    <t>Никита</t>
  </si>
  <si>
    <t>МАОУ СОШ № 50</t>
  </si>
  <si>
    <t>Карпенков</t>
  </si>
  <si>
    <t>Николай</t>
  </si>
  <si>
    <t>Игоревич</t>
  </si>
  <si>
    <t>МАОУ гимназия № 40 им. Ю.А. Гагарина</t>
  </si>
  <si>
    <t>Коваленко</t>
  </si>
  <si>
    <t>МАОУ лицей № 18</t>
  </si>
  <si>
    <t>Кошма</t>
  </si>
  <si>
    <t>МАОУ гимназия № 1</t>
  </si>
  <si>
    <t>Кравченко</t>
  </si>
  <si>
    <t>Ледовская</t>
  </si>
  <si>
    <t>Серафима</t>
  </si>
  <si>
    <t>Руслановна</t>
  </si>
  <si>
    <t>Никифоров</t>
  </si>
  <si>
    <t>Вадимович</t>
  </si>
  <si>
    <t>Садовников</t>
  </si>
  <si>
    <t>Егорович</t>
  </si>
  <si>
    <t>Трубина</t>
  </si>
  <si>
    <t>Арина</t>
  </si>
  <si>
    <t>Константиновна</t>
  </si>
  <si>
    <t>Угадчикова</t>
  </si>
  <si>
    <t>Александра</t>
  </si>
  <si>
    <t>Фетисова</t>
  </si>
  <si>
    <t>Чаплыгина</t>
  </si>
  <si>
    <t>Черняховский</t>
  </si>
  <si>
    <t>Сергеевич</t>
  </si>
  <si>
    <t>МАОУ СОШ № 7</t>
  </si>
  <si>
    <t>Чуприков</t>
  </si>
  <si>
    <t>Шкуркина</t>
  </si>
  <si>
    <t>Ульяна</t>
  </si>
  <si>
    <t>Валерьевна</t>
  </si>
  <si>
    <t>Ясинский</t>
  </si>
  <si>
    <t>Глеб</t>
  </si>
  <si>
    <t>Валентинович</t>
  </si>
  <si>
    <t>МАОУ СОШ № 59</t>
  </si>
  <si>
    <t>Царикова</t>
  </si>
  <si>
    <t>Шелест</t>
  </si>
  <si>
    <t>Марина</t>
  </si>
  <si>
    <t>Ренатовна</t>
  </si>
  <si>
    <t>Шестеркин</t>
  </si>
  <si>
    <t>Максимович</t>
  </si>
  <si>
    <t>Щеткин</t>
  </si>
  <si>
    <t>Фёдор</t>
  </si>
  <si>
    <t>Витальевич</t>
  </si>
  <si>
    <t>МБОУ гимназия г. Гурьевска</t>
  </si>
  <si>
    <t>Шифр</t>
  </si>
  <si>
    <t>Фамилия</t>
  </si>
  <si>
    <t xml:space="preserve">Имя </t>
  </si>
  <si>
    <t>Отчество</t>
  </si>
  <si>
    <t>Класс</t>
  </si>
  <si>
    <t>ОУ</t>
  </si>
  <si>
    <t>МО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</si>
  <si>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</si>
  <si>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</si>
  <si>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</si>
  <si>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</si>
  <si>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</si>
  <si>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</si>
  <si>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</si>
  <si>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</si>
  <si>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</si>
  <si>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</si>
  <si>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</si>
  <si>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</si>
  <si>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</si>
  <si>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</si>
  <si>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</si>
  <si>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</si>
  <si>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</si>
  <si>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</si>
  <si>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</si>
  <si>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</si>
  <si>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</si>
  <si>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</si>
  <si>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</si>
  <si>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</si>
  <si>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</si>
  <si>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</si>
  <si>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</si>
  <si>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</si>
  <si>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</si>
  <si>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</si>
  <si>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11-01</t>
  </si>
  <si>
    <t>11-02</t>
  </si>
  <si>
    <t>11-03</t>
  </si>
  <si>
    <t>11-04</t>
  </si>
  <si>
    <t>Карагодова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</si>
  <si>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</si>
  <si>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</si>
  <si>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</si>
  <si>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</si>
  <si>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</si>
  <si>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</si>
  <si>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</si>
  <si>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</si>
  <si>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</si>
  <si>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</si>
  <si>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</si>
  <si>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</si>
  <si>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</si>
  <si>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</si>
  <si>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</si>
  <si>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</si>
  <si>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</si>
  <si>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</si>
  <si>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</si>
  <si>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10-11</t>
  </si>
  <si>
    <t>Протокол заседания жюри</t>
  </si>
  <si>
    <t>9</t>
  </si>
  <si>
    <t xml:space="preserve">№ </t>
  </si>
  <si>
    <t>Номер задания</t>
  </si>
  <si>
    <t>Первичный балл</t>
  </si>
  <si>
    <t>Предварительный результат</t>
  </si>
  <si>
    <t>Макс.балл</t>
  </si>
  <si>
    <t xml:space="preserve">Дата </t>
  </si>
  <si>
    <t>Количество заявленных участников:</t>
  </si>
  <si>
    <t>Количество не явившихся:</t>
  </si>
  <si>
    <t>Количество участников:</t>
  </si>
  <si>
    <t xml:space="preserve">Региональный этап всероcсийской олимпиады школьников </t>
  </si>
  <si>
    <t>Предмет: Экология</t>
  </si>
  <si>
    <t>11</t>
  </si>
  <si>
    <t>Дата проведения: 15,16  февраля 2023 г.</t>
  </si>
  <si>
    <t>Председатель жюри   ______________________/________________________</t>
  </si>
  <si>
    <t>Секретарь                     ______________________/________________________</t>
  </si>
  <si>
    <t>Рукопись</t>
  </si>
  <si>
    <t>Доклад</t>
  </si>
  <si>
    <t>10</t>
  </si>
  <si>
    <t>Теоретический тур</t>
  </si>
  <si>
    <t>Сумма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</si>
  <si>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</si>
  <si>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</si>
  <si>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</si>
  <si>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</si>
  <si>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</si>
  <si>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</si>
  <si>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</si>
  <si>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</si>
  <si>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</si>
  <si>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</si>
  <si>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</si>
  <si>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</si>
  <si>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</si>
  <si>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</si>
  <si>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</si>
  <si>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</si>
  <si>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</si>
  <si>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</si>
  <si>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Сумма Теоретического тура</t>
  </si>
  <si>
    <t>№19</t>
  </si>
  <si>
    <t>№20</t>
  </si>
  <si>
    <t>№21</t>
  </si>
  <si>
    <t>№22</t>
  </si>
  <si>
    <t>№23</t>
  </si>
  <si>
    <t xml:space="preserve">Сумма 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</si>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</sst>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Roboto"/>
    </font>
    <font>
      <sz val="11"/>
      <name val="Arial"/>
      <family val="2"/>
      <charset val="204"/>
    </font>
    <font>
      <b/>
      <i/>
      <u/>
      <sz val="10"/>
      <name val="Arimo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3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vertical="top" wrapText="1"/>
    </xf>
    <xf numFmtId="49" fontId="0" fillId="0" borderId="0" xfId="0" applyNumberFormat="1"/>
    <xf numFmtId="0" fontId="5" fillId="0" borderId="0" xfId="1" applyFont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6" fillId="0" borderId="8" xfId="0" applyFont="1" applyBorder="1"/>
    <xf numFmtId="0" fontId="0" fillId="0" borderId="8" xfId="0" applyBorder="1"/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7" fillId="0" borderId="0" xfId="0" applyFont="1" applyBorder="1" applyProtection="1">
      <protection hidden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49" fontId="0" fillId="0" borderId="8" xfId="0" applyNumberFormat="1" applyBorder="1"/>
    <xf numFmtId="0" fontId="18" fillId="0" borderId="8" xfId="0" applyFont="1" applyBorder="1" applyAlignment="1">
      <alignment horizontal="right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0" fillId="0" borderId="8" xfId="0" applyBorder="1" applyAlignment="1">
      <alignment horizontal="center"/>
    </xf>
    <xf numFmtId="0" fontId="6" fillId="0" borderId="8" xfId="0" applyFont="1" applyBorder="1"/>
    <xf numFmtId="0" fontId="7" fillId="0" borderId="8" xfId="0" applyFont="1" applyBorder="1" applyAlignment="1">
      <alignment horizontal="center" vertical="center" wrapText="1"/>
    </xf>
    <xf numFmtId="2" fontId="0" fillId="0" borderId="8" xfId="0" applyNumberFormat="1" applyBorder="1"/>
    <xf numFmtId="2" fontId="19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Fill="1" applyBorder="1"/>
    <xf numFmtId="49" fontId="0" fillId="0" borderId="8" xfId="0" applyNumberFormat="1" applyFill="1" applyBorder="1"/>
    <xf numFmtId="0" fontId="10" fillId="0" borderId="8" xfId="0" applyFont="1" applyFill="1" applyBorder="1" applyAlignment="1">
      <alignment vertical="center" wrapText="1"/>
    </xf>
    <xf numFmtId="2" fontId="0" fillId="0" borderId="8" xfId="0" applyNumberFormat="1" applyFill="1" applyBorder="1"/>
    <xf numFmtId="0" fontId="0" fillId="0" borderId="0" xfId="0" applyFill="1"/>
    <xf numFmtId="0" fontId="7" fillId="0" borderId="9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 applyProtection="1">
      <alignment horizontal="center"/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6" fillId="0" borderId="8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70" zoomScaleNormal="70" workbookViewId="0">
      <selection activeCell="B16" sqref="B16:G16"/>
    </sheetView>
  </sheetViews>
  <sheetFormatPr defaultRowHeight="14.4"/>
  <cols>
    <col min="1" max="1" width="8.88671875" style="23"/>
    <col min="2" max="2" width="14.5546875" bestFit="1" customWidth="1"/>
    <col min="3" max="3" width="12.21875" bestFit="1" customWidth="1"/>
    <col min="4" max="4" width="16.88671875" bestFit="1" customWidth="1"/>
    <col min="6" max="6" width="58.77734375" bestFit="1" customWidth="1"/>
    <col min="7" max="7" width="40.109375" bestFit="1" customWidth="1"/>
  </cols>
  <sheetData>
    <row r="1" spans="1:7" ht="16.350000000000001" customHeight="1" thickBot="1">
      <c r="A1" s="23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  <c r="G1" t="s">
        <v>200</v>
      </c>
    </row>
    <row r="2" spans="1:7" ht="16.350000000000001" customHeight="1" thickBot="1">
      <c r="B2" s="1" t="s">
        <v>0</v>
      </c>
      <c r="C2" s="2" t="s">
        <v>1</v>
      </c>
      <c r="D2" s="2" t="s">
        <v>53</v>
      </c>
      <c r="E2" s="3">
        <v>10</v>
      </c>
      <c r="F2" s="2" t="s">
        <v>3</v>
      </c>
      <c r="G2" s="2" t="s">
        <v>4</v>
      </c>
    </row>
    <row r="3" spans="1:7" ht="16.350000000000001" customHeight="1" thickBot="1">
      <c r="A3" s="23" t="s">
        <v>255</v>
      </c>
      <c r="B3" s="4" t="s">
        <v>5</v>
      </c>
      <c r="C3" s="5" t="s">
        <v>6</v>
      </c>
      <c r="D3" s="5" t="s">
        <v>7</v>
      </c>
      <c r="E3" s="6">
        <v>10</v>
      </c>
      <c r="F3" s="5" t="s">
        <v>3</v>
      </c>
      <c r="G3" s="5" t="s">
        <v>4</v>
      </c>
    </row>
    <row r="4" spans="1:7" ht="16.350000000000001" customHeight="1" thickBot="1">
      <c r="B4" s="4" t="s">
        <v>8</v>
      </c>
      <c r="C4" s="5" t="s">
        <v>9</v>
      </c>
      <c r="D4" s="5" t="s">
        <v>10</v>
      </c>
      <c r="E4" s="6">
        <v>9</v>
      </c>
      <c r="F4" s="5" t="s">
        <v>11</v>
      </c>
      <c r="G4" s="5" t="s">
        <v>12</v>
      </c>
    </row>
    <row r="5" spans="1:7" ht="16.350000000000001" customHeight="1" thickBot="1">
      <c r="A5" s="23" t="s">
        <v>205</v>
      </c>
      <c r="B5" s="7" t="s">
        <v>129</v>
      </c>
      <c r="C5" s="8" t="s">
        <v>130</v>
      </c>
      <c r="D5" s="8" t="s">
        <v>96</v>
      </c>
      <c r="E5" s="9">
        <v>9</v>
      </c>
      <c r="F5" s="8" t="s">
        <v>131</v>
      </c>
      <c r="G5" s="8" t="s">
        <v>12</v>
      </c>
    </row>
    <row r="6" spans="1:7" ht="16.350000000000001" customHeight="1" thickBot="1">
      <c r="A6" s="23" t="s">
        <v>231</v>
      </c>
      <c r="B6" s="7" t="s">
        <v>38</v>
      </c>
      <c r="C6" s="8" t="s">
        <v>39</v>
      </c>
      <c r="D6" s="8" t="s">
        <v>40</v>
      </c>
      <c r="E6" s="9">
        <v>11</v>
      </c>
      <c r="F6" s="8" t="s">
        <v>41</v>
      </c>
      <c r="G6" s="8" t="s">
        <v>42</v>
      </c>
    </row>
    <row r="7" spans="1:7" ht="16.350000000000001" customHeight="1" thickBot="1">
      <c r="A7" s="23" t="s">
        <v>203</v>
      </c>
      <c r="B7" s="13" t="s">
        <v>132</v>
      </c>
      <c r="C7" s="14" t="s">
        <v>78</v>
      </c>
      <c r="D7" s="14" t="s">
        <v>128</v>
      </c>
      <c r="E7" s="15">
        <v>9</v>
      </c>
      <c r="F7" s="14" t="s">
        <v>133</v>
      </c>
      <c r="G7" s="14" t="s">
        <v>12</v>
      </c>
    </row>
    <row r="8" spans="1:7" ht="16.350000000000001" customHeight="1" thickBot="1">
      <c r="A8" s="23" t="s">
        <v>202</v>
      </c>
      <c r="B8" s="7" t="s">
        <v>70</v>
      </c>
      <c r="C8" s="8" t="s">
        <v>44</v>
      </c>
      <c r="D8" s="8" t="s">
        <v>10</v>
      </c>
      <c r="E8" s="9">
        <v>9</v>
      </c>
      <c r="F8" s="8" t="s">
        <v>71</v>
      </c>
      <c r="G8" s="8" t="s">
        <v>72</v>
      </c>
    </row>
    <row r="9" spans="1:7" ht="16.350000000000001" customHeight="1" thickBot="1">
      <c r="A9" s="23" t="s">
        <v>210</v>
      </c>
      <c r="B9" s="19" t="s">
        <v>103</v>
      </c>
      <c r="C9" s="21" t="s">
        <v>67</v>
      </c>
      <c r="D9" s="21" t="s">
        <v>101</v>
      </c>
      <c r="E9" s="9">
        <v>9</v>
      </c>
      <c r="F9" s="8" t="s">
        <v>49</v>
      </c>
      <c r="G9" s="8" t="s">
        <v>50</v>
      </c>
    </row>
    <row r="10" spans="1:7" ht="16.350000000000001" customHeight="1" thickBot="1">
      <c r="A10" s="23" t="s">
        <v>228</v>
      </c>
      <c r="B10" s="7" t="s">
        <v>134</v>
      </c>
      <c r="C10" s="8" t="s">
        <v>91</v>
      </c>
      <c r="D10" s="8" t="s">
        <v>2</v>
      </c>
      <c r="E10" s="9">
        <v>10</v>
      </c>
      <c r="F10" s="8" t="s">
        <v>135</v>
      </c>
      <c r="G10" s="8" t="s">
        <v>12</v>
      </c>
    </row>
    <row r="11" spans="1:7" ht="16.350000000000001" customHeight="1" thickBot="1">
      <c r="A11" s="23" t="s">
        <v>207</v>
      </c>
      <c r="B11" s="7" t="s">
        <v>136</v>
      </c>
      <c r="C11" s="8" t="s">
        <v>130</v>
      </c>
      <c r="D11" s="8" t="s">
        <v>137</v>
      </c>
      <c r="E11" s="9">
        <v>9</v>
      </c>
      <c r="F11" s="8" t="s">
        <v>11</v>
      </c>
      <c r="G11" s="8" t="s">
        <v>12</v>
      </c>
    </row>
    <row r="12" spans="1:7" ht="16.350000000000001" customHeight="1" thickBot="1">
      <c r="A12" s="23" t="s">
        <v>229</v>
      </c>
      <c r="B12" s="7" t="s">
        <v>138</v>
      </c>
      <c r="C12" s="8" t="s">
        <v>139</v>
      </c>
      <c r="D12" s="8" t="s">
        <v>140</v>
      </c>
      <c r="E12" s="9">
        <v>10</v>
      </c>
      <c r="F12" s="8" t="s">
        <v>11</v>
      </c>
      <c r="G12" s="8" t="s">
        <v>12</v>
      </c>
    </row>
    <row r="13" spans="1:7" ht="16.350000000000001" customHeight="1" thickBot="1">
      <c r="B13" s="4" t="s">
        <v>16</v>
      </c>
      <c r="C13" s="5" t="s">
        <v>17</v>
      </c>
      <c r="D13" s="5" t="s">
        <v>18</v>
      </c>
      <c r="E13" s="6">
        <v>10</v>
      </c>
      <c r="F13" s="5" t="s">
        <v>19</v>
      </c>
      <c r="G13" s="5" t="s">
        <v>20</v>
      </c>
    </row>
    <row r="14" spans="1:7" ht="16.350000000000001" customHeight="1" thickBot="1">
      <c r="A14" s="23" t="s">
        <v>208</v>
      </c>
      <c r="B14" s="7" t="s">
        <v>141</v>
      </c>
      <c r="C14" s="8" t="s">
        <v>78</v>
      </c>
      <c r="D14" s="8" t="s">
        <v>142</v>
      </c>
      <c r="E14" s="9">
        <v>9</v>
      </c>
      <c r="F14" s="8" t="s">
        <v>11</v>
      </c>
      <c r="G14" s="8" t="s">
        <v>12</v>
      </c>
    </row>
    <row r="15" spans="1:7" ht="16.350000000000001" customHeight="1" thickBot="1">
      <c r="A15" s="23" t="s">
        <v>222</v>
      </c>
      <c r="B15" s="7" t="s">
        <v>143</v>
      </c>
      <c r="C15" s="8" t="s">
        <v>9</v>
      </c>
      <c r="D15" s="8" t="s">
        <v>144</v>
      </c>
      <c r="E15" s="9">
        <v>10</v>
      </c>
      <c r="F15" s="8" t="s">
        <v>131</v>
      </c>
      <c r="G15" s="8" t="s">
        <v>12</v>
      </c>
    </row>
    <row r="16" spans="1:7" ht="16.350000000000001" customHeight="1" thickBot="1">
      <c r="B16" s="4" t="s">
        <v>43</v>
      </c>
      <c r="C16" s="5" t="s">
        <v>44</v>
      </c>
      <c r="D16" s="5" t="s">
        <v>15</v>
      </c>
      <c r="E16" s="6">
        <v>11</v>
      </c>
      <c r="F16" s="5" t="s">
        <v>45</v>
      </c>
      <c r="G16" s="5" t="s">
        <v>46</v>
      </c>
    </row>
    <row r="17" spans="1:7" ht="16.350000000000001" customHeight="1" thickBot="1">
      <c r="A17" s="23" t="s">
        <v>232</v>
      </c>
      <c r="B17" s="7" t="s">
        <v>145</v>
      </c>
      <c r="C17" s="8" t="s">
        <v>125</v>
      </c>
      <c r="D17" s="8" t="s">
        <v>146</v>
      </c>
      <c r="E17" s="9">
        <v>11</v>
      </c>
      <c r="F17" s="8" t="s">
        <v>11</v>
      </c>
      <c r="G17" s="8" t="s">
        <v>12</v>
      </c>
    </row>
    <row r="18" spans="1:7" ht="16.350000000000001" customHeight="1" thickBot="1">
      <c r="B18" s="4" t="s">
        <v>47</v>
      </c>
      <c r="C18" s="5" t="s">
        <v>6</v>
      </c>
      <c r="D18" s="5" t="s">
        <v>48</v>
      </c>
      <c r="E18" s="6">
        <v>10</v>
      </c>
      <c r="F18" s="5" t="s">
        <v>49</v>
      </c>
      <c r="G18" s="5" t="s">
        <v>50</v>
      </c>
    </row>
    <row r="19" spans="1:7" ht="16.350000000000001" customHeight="1" thickBot="1">
      <c r="A19" s="23" t="s">
        <v>233</v>
      </c>
      <c r="B19" s="7" t="s">
        <v>147</v>
      </c>
      <c r="C19" s="8" t="s">
        <v>148</v>
      </c>
      <c r="D19" s="8" t="s">
        <v>137</v>
      </c>
      <c r="E19" s="9">
        <v>11</v>
      </c>
      <c r="F19" s="8" t="s">
        <v>149</v>
      </c>
      <c r="G19" s="8" t="s">
        <v>12</v>
      </c>
    </row>
    <row r="20" spans="1:7" ht="16.350000000000001" customHeight="1" thickBot="1">
      <c r="A20" s="23" t="s">
        <v>209</v>
      </c>
      <c r="B20" s="7" t="s">
        <v>100</v>
      </c>
      <c r="C20" s="8" t="s">
        <v>36</v>
      </c>
      <c r="D20" s="8" t="s">
        <v>101</v>
      </c>
      <c r="E20" s="9">
        <v>9</v>
      </c>
      <c r="F20" s="8" t="s">
        <v>102</v>
      </c>
      <c r="G20" s="8" t="s">
        <v>50</v>
      </c>
    </row>
    <row r="21" spans="1:7" ht="16.350000000000001" customHeight="1" thickBot="1">
      <c r="A21" s="23" t="s">
        <v>236</v>
      </c>
      <c r="B21" s="7" t="s">
        <v>235</v>
      </c>
      <c r="C21" s="8" t="s">
        <v>78</v>
      </c>
      <c r="D21" s="8" t="s">
        <v>89</v>
      </c>
      <c r="E21" s="9">
        <v>11</v>
      </c>
      <c r="F21" s="8" t="s">
        <v>49</v>
      </c>
      <c r="G21" s="8" t="s">
        <v>50</v>
      </c>
    </row>
    <row r="22" spans="1:7" ht="16.350000000000001" customHeight="1" thickBot="1">
      <c r="A22" s="23" t="s">
        <v>204</v>
      </c>
      <c r="B22" s="7" t="s">
        <v>150</v>
      </c>
      <c r="C22" s="8" t="s">
        <v>151</v>
      </c>
      <c r="D22" s="8" t="s">
        <v>152</v>
      </c>
      <c r="E22" s="9">
        <v>9</v>
      </c>
      <c r="F22" s="8" t="s">
        <v>153</v>
      </c>
      <c r="G22" s="8" t="s">
        <v>12</v>
      </c>
    </row>
    <row r="23" spans="1:7" ht="16.350000000000001" customHeight="1" thickBot="1">
      <c r="A23" s="23" t="s">
        <v>237</v>
      </c>
      <c r="B23" s="7" t="s">
        <v>154</v>
      </c>
      <c r="C23" s="8" t="s">
        <v>81</v>
      </c>
      <c r="D23" s="8" t="s">
        <v>56</v>
      </c>
      <c r="E23" s="9">
        <v>11</v>
      </c>
      <c r="F23" s="8" t="s">
        <v>155</v>
      </c>
      <c r="G23" s="8" t="s">
        <v>12</v>
      </c>
    </row>
    <row r="24" spans="1:7" ht="16.350000000000001" customHeight="1" thickBot="1">
      <c r="A24" s="23" t="s">
        <v>238</v>
      </c>
      <c r="B24" s="10" t="s">
        <v>111</v>
      </c>
      <c r="C24" s="11" t="s">
        <v>74</v>
      </c>
      <c r="D24" s="11" t="s">
        <v>112</v>
      </c>
      <c r="E24" s="12">
        <v>11</v>
      </c>
      <c r="F24" s="11" t="s">
        <v>113</v>
      </c>
      <c r="G24" s="11" t="s">
        <v>114</v>
      </c>
    </row>
    <row r="25" spans="1:7" ht="16.350000000000001" customHeight="1" thickBot="1">
      <c r="A25" s="23" t="s">
        <v>225</v>
      </c>
      <c r="B25" s="7" t="s">
        <v>13</v>
      </c>
      <c r="C25" s="8" t="s">
        <v>14</v>
      </c>
      <c r="D25" s="8" t="s">
        <v>15</v>
      </c>
      <c r="E25" s="9">
        <v>10</v>
      </c>
      <c r="F25" s="8" t="s">
        <v>3</v>
      </c>
      <c r="G25" s="8" t="s">
        <v>4</v>
      </c>
    </row>
    <row r="26" spans="1:7" ht="16.350000000000001" customHeight="1" thickBot="1">
      <c r="A26" s="23" t="s">
        <v>239</v>
      </c>
      <c r="B26" s="7" t="s">
        <v>156</v>
      </c>
      <c r="C26" s="8" t="s">
        <v>6</v>
      </c>
      <c r="D26" s="8" t="s">
        <v>23</v>
      </c>
      <c r="E26" s="9">
        <v>11</v>
      </c>
      <c r="F26" s="8" t="s">
        <v>157</v>
      </c>
      <c r="G26" s="8" t="s">
        <v>12</v>
      </c>
    </row>
    <row r="27" spans="1:7" ht="16.350000000000001" customHeight="1" thickBot="1">
      <c r="A27" s="23" t="s">
        <v>240</v>
      </c>
      <c r="B27" s="7" t="s">
        <v>158</v>
      </c>
      <c r="C27" s="8" t="s">
        <v>125</v>
      </c>
      <c r="D27" s="8" t="s">
        <v>15</v>
      </c>
      <c r="E27" s="9">
        <v>11</v>
      </c>
      <c r="F27" s="8" t="s">
        <v>133</v>
      </c>
      <c r="G27" s="8" t="s">
        <v>12</v>
      </c>
    </row>
    <row r="28" spans="1:7" ht="16.350000000000001" customHeight="1" thickBot="1">
      <c r="A28" s="23" t="s">
        <v>201</v>
      </c>
      <c r="B28" s="7" t="s">
        <v>158</v>
      </c>
      <c r="C28" s="8" t="s">
        <v>88</v>
      </c>
      <c r="D28" s="8" t="s">
        <v>2</v>
      </c>
      <c r="E28" s="9">
        <v>9</v>
      </c>
      <c r="F28" s="8" t="s">
        <v>133</v>
      </c>
      <c r="G28" s="8" t="s">
        <v>12</v>
      </c>
    </row>
    <row r="29" spans="1:7" ht="16.350000000000001" customHeight="1" thickBot="1">
      <c r="B29" s="4" t="s">
        <v>51</v>
      </c>
      <c r="C29" s="5" t="s">
        <v>52</v>
      </c>
      <c r="D29" s="5" t="s">
        <v>53</v>
      </c>
      <c r="E29" s="6">
        <v>11</v>
      </c>
      <c r="F29" s="5" t="s">
        <v>28</v>
      </c>
      <c r="G29" s="5" t="s">
        <v>4</v>
      </c>
    </row>
    <row r="30" spans="1:7" ht="16.350000000000001" customHeight="1" thickBot="1">
      <c r="A30" s="23" t="s">
        <v>241</v>
      </c>
      <c r="B30" s="7" t="s">
        <v>159</v>
      </c>
      <c r="C30" s="8" t="s">
        <v>160</v>
      </c>
      <c r="D30" s="8" t="s">
        <v>161</v>
      </c>
      <c r="E30" s="9">
        <v>11</v>
      </c>
      <c r="F30" s="8" t="s">
        <v>11</v>
      </c>
      <c r="G30" s="8" t="s">
        <v>12</v>
      </c>
    </row>
    <row r="31" spans="1:7" ht="16.350000000000001" customHeight="1" thickBot="1">
      <c r="A31" s="23" t="s">
        <v>221</v>
      </c>
      <c r="B31" s="10" t="s">
        <v>115</v>
      </c>
      <c r="C31" s="11" t="s">
        <v>78</v>
      </c>
      <c r="D31" s="11" t="s">
        <v>59</v>
      </c>
      <c r="E31" s="12">
        <v>10</v>
      </c>
      <c r="F31" s="11" t="s">
        <v>113</v>
      </c>
      <c r="G31" s="11" t="s">
        <v>114</v>
      </c>
    </row>
    <row r="32" spans="1:7" ht="16.350000000000001" customHeight="1" thickBot="1">
      <c r="A32" s="23" t="s">
        <v>242</v>
      </c>
      <c r="B32" s="20" t="s">
        <v>73</v>
      </c>
      <c r="C32" s="22" t="s">
        <v>74</v>
      </c>
      <c r="D32" s="22" t="s">
        <v>75</v>
      </c>
      <c r="E32" s="9">
        <v>11</v>
      </c>
      <c r="F32" s="8" t="s">
        <v>76</v>
      </c>
      <c r="G32" s="8" t="s">
        <v>65</v>
      </c>
    </row>
    <row r="33" spans="1:7" ht="16.350000000000001" customHeight="1" thickBot="1">
      <c r="A33" s="23" t="s">
        <v>234</v>
      </c>
      <c r="B33" s="4" t="s">
        <v>54</v>
      </c>
      <c r="C33" s="5" t="s">
        <v>55</v>
      </c>
      <c r="D33" s="5" t="s">
        <v>56</v>
      </c>
      <c r="E33" s="6">
        <v>11</v>
      </c>
      <c r="F33" s="5" t="s">
        <v>3</v>
      </c>
      <c r="G33" s="5" t="s">
        <v>4</v>
      </c>
    </row>
    <row r="34" spans="1:7" ht="16.350000000000001" customHeight="1" thickBot="1">
      <c r="A34" s="23" t="s">
        <v>230</v>
      </c>
      <c r="B34" s="10" t="s">
        <v>162</v>
      </c>
      <c r="C34" s="11" t="s">
        <v>148</v>
      </c>
      <c r="D34" s="11" t="s">
        <v>163</v>
      </c>
      <c r="E34" s="12">
        <v>10</v>
      </c>
      <c r="F34" s="11" t="s">
        <v>11</v>
      </c>
      <c r="G34" s="11" t="s">
        <v>12</v>
      </c>
    </row>
    <row r="35" spans="1:7" ht="16.350000000000001" customHeight="1" thickBot="1">
      <c r="A35" s="23" t="s">
        <v>206</v>
      </c>
      <c r="B35" s="7" t="s">
        <v>116</v>
      </c>
      <c r="C35" s="8" t="s">
        <v>91</v>
      </c>
      <c r="D35" s="8" t="s">
        <v>117</v>
      </c>
      <c r="E35" s="9">
        <v>9</v>
      </c>
      <c r="F35" s="8" t="s">
        <v>118</v>
      </c>
      <c r="G35" s="8" t="s">
        <v>114</v>
      </c>
    </row>
    <row r="36" spans="1:7" ht="16.350000000000001" customHeight="1" thickBot="1">
      <c r="A36" s="23" t="s">
        <v>226</v>
      </c>
      <c r="B36" s="7" t="s">
        <v>119</v>
      </c>
      <c r="C36" s="8" t="s">
        <v>78</v>
      </c>
      <c r="D36" s="8" t="s">
        <v>75</v>
      </c>
      <c r="E36" s="9">
        <v>10</v>
      </c>
      <c r="F36" s="8" t="s">
        <v>113</v>
      </c>
      <c r="G36" s="8" t="s">
        <v>114</v>
      </c>
    </row>
    <row r="37" spans="1:7" ht="16.350000000000001" customHeight="1" thickBot="1">
      <c r="A37" s="23" t="s">
        <v>223</v>
      </c>
      <c r="B37" s="10" t="s">
        <v>120</v>
      </c>
      <c r="C37" s="11" t="s">
        <v>121</v>
      </c>
      <c r="D37" s="11" t="s">
        <v>40</v>
      </c>
      <c r="E37" s="12">
        <v>10</v>
      </c>
      <c r="F37" s="11" t="s">
        <v>113</v>
      </c>
      <c r="G37" s="11" t="s">
        <v>114</v>
      </c>
    </row>
    <row r="38" spans="1:7" ht="16.350000000000001" customHeight="1" thickBot="1">
      <c r="A38" s="23" t="s">
        <v>212</v>
      </c>
      <c r="B38" s="7" t="s">
        <v>90</v>
      </c>
      <c r="C38" s="8" t="s">
        <v>91</v>
      </c>
      <c r="D38" s="8" t="s">
        <v>82</v>
      </c>
      <c r="E38" s="9">
        <v>9</v>
      </c>
      <c r="F38" s="8" t="s">
        <v>92</v>
      </c>
      <c r="G38" s="8" t="s">
        <v>93</v>
      </c>
    </row>
    <row r="39" spans="1:7" ht="16.350000000000001" customHeight="1" thickBot="1">
      <c r="A39" s="23" t="s">
        <v>243</v>
      </c>
      <c r="B39" s="7" t="s">
        <v>77</v>
      </c>
      <c r="C39" s="8" t="s">
        <v>78</v>
      </c>
      <c r="D39" s="8" t="s">
        <v>56</v>
      </c>
      <c r="E39" s="9">
        <v>11</v>
      </c>
      <c r="F39" s="8" t="s">
        <v>79</v>
      </c>
      <c r="G39" s="8" t="s">
        <v>65</v>
      </c>
    </row>
    <row r="40" spans="1:7" ht="16.350000000000001" customHeight="1" thickBot="1">
      <c r="A40" s="23" t="s">
        <v>253</v>
      </c>
      <c r="B40" s="7" t="s">
        <v>80</v>
      </c>
      <c r="C40" s="8" t="s">
        <v>81</v>
      </c>
      <c r="D40" s="8" t="s">
        <v>82</v>
      </c>
      <c r="E40" s="9">
        <v>11</v>
      </c>
      <c r="F40" s="8" t="s">
        <v>79</v>
      </c>
      <c r="G40" s="8" t="s">
        <v>65</v>
      </c>
    </row>
    <row r="41" spans="1:7" ht="16.350000000000001" customHeight="1" thickBot="1">
      <c r="B41" s="4" t="s">
        <v>57</v>
      </c>
      <c r="C41" s="5" t="s">
        <v>58</v>
      </c>
      <c r="D41" s="5" t="s">
        <v>59</v>
      </c>
      <c r="E41" s="6">
        <v>11</v>
      </c>
      <c r="F41" s="5" t="s">
        <v>60</v>
      </c>
      <c r="G41" s="5" t="s">
        <v>50</v>
      </c>
    </row>
    <row r="42" spans="1:7" ht="16.350000000000001" customHeight="1" thickBot="1">
      <c r="B42" s="4" t="s">
        <v>61</v>
      </c>
      <c r="C42" s="5" t="s">
        <v>62</v>
      </c>
      <c r="D42" s="5" t="s">
        <v>63</v>
      </c>
      <c r="E42" s="6">
        <v>9</v>
      </c>
      <c r="F42" s="5" t="s">
        <v>64</v>
      </c>
      <c r="G42" s="5" t="s">
        <v>65</v>
      </c>
    </row>
    <row r="43" spans="1:7" ht="16.350000000000001" customHeight="1" thickBot="1">
      <c r="B43" s="4" t="s">
        <v>98</v>
      </c>
      <c r="C43" s="5" t="s">
        <v>26</v>
      </c>
      <c r="D43" s="5" t="s">
        <v>99</v>
      </c>
      <c r="E43" s="6">
        <v>10</v>
      </c>
      <c r="F43" s="5" t="s">
        <v>11</v>
      </c>
      <c r="G43" s="5" t="s">
        <v>12</v>
      </c>
    </row>
    <row r="44" spans="1:7" ht="16.350000000000001" customHeight="1" thickBot="1">
      <c r="B44" s="4" t="s">
        <v>104</v>
      </c>
      <c r="C44" s="5" t="s">
        <v>78</v>
      </c>
      <c r="D44" s="5" t="s">
        <v>27</v>
      </c>
      <c r="E44" s="6">
        <v>11</v>
      </c>
      <c r="F44" s="5" t="s">
        <v>105</v>
      </c>
      <c r="G44" s="5" t="s">
        <v>12</v>
      </c>
    </row>
    <row r="45" spans="1:7" ht="16.350000000000001" customHeight="1" thickBot="1">
      <c r="A45" s="23" t="s">
        <v>220</v>
      </c>
      <c r="B45" s="7" t="s">
        <v>106</v>
      </c>
      <c r="C45" s="8" t="s">
        <v>107</v>
      </c>
      <c r="D45" s="8" t="s">
        <v>108</v>
      </c>
      <c r="E45" s="9">
        <v>9</v>
      </c>
      <c r="F45" s="8" t="s">
        <v>49</v>
      </c>
      <c r="G45" s="8" t="s">
        <v>50</v>
      </c>
    </row>
    <row r="46" spans="1:7" ht="16.350000000000001" customHeight="1" thickBot="1">
      <c r="A46" s="23" t="s">
        <v>248</v>
      </c>
      <c r="B46" s="7" t="s">
        <v>164</v>
      </c>
      <c r="C46" s="8" t="s">
        <v>151</v>
      </c>
      <c r="D46" s="8" t="s">
        <v>165</v>
      </c>
      <c r="E46" s="9">
        <v>11</v>
      </c>
      <c r="F46" s="8" t="s">
        <v>149</v>
      </c>
      <c r="G46" s="8" t="s">
        <v>12</v>
      </c>
    </row>
    <row r="47" spans="1:7" ht="16.350000000000001" customHeight="1" thickBot="1">
      <c r="B47" s="4" t="s">
        <v>109</v>
      </c>
      <c r="C47" s="5" t="s">
        <v>110</v>
      </c>
      <c r="D47" s="5" t="s">
        <v>15</v>
      </c>
      <c r="E47" s="6">
        <v>9</v>
      </c>
      <c r="F47" s="5" t="s">
        <v>19</v>
      </c>
      <c r="G47" s="5" t="s">
        <v>20</v>
      </c>
    </row>
    <row r="48" spans="1:7" ht="16.350000000000001" customHeight="1" thickBot="1">
      <c r="A48" s="23" t="s">
        <v>214</v>
      </c>
      <c r="B48" s="7" t="s">
        <v>21</v>
      </c>
      <c r="C48" s="8" t="s">
        <v>22</v>
      </c>
      <c r="D48" s="8" t="s">
        <v>23</v>
      </c>
      <c r="E48" s="9">
        <v>9</v>
      </c>
      <c r="F48" s="8" t="s">
        <v>24</v>
      </c>
      <c r="G48" s="8" t="s">
        <v>4</v>
      </c>
    </row>
    <row r="49" spans="1:7" ht="16.350000000000001" customHeight="1" thickBot="1">
      <c r="B49" s="4" t="s">
        <v>124</v>
      </c>
      <c r="C49" s="5" t="s">
        <v>125</v>
      </c>
      <c r="D49" s="5" t="s">
        <v>10</v>
      </c>
      <c r="E49" s="6">
        <v>9</v>
      </c>
      <c r="F49" s="5" t="s">
        <v>126</v>
      </c>
      <c r="G49" s="5" t="s">
        <v>12</v>
      </c>
    </row>
    <row r="50" spans="1:7" ht="16.350000000000001" customHeight="1" thickBot="1">
      <c r="A50" s="23" t="s">
        <v>246</v>
      </c>
      <c r="B50" s="7" t="s">
        <v>122</v>
      </c>
      <c r="C50" s="8" t="s">
        <v>123</v>
      </c>
      <c r="D50" s="8" t="s">
        <v>63</v>
      </c>
      <c r="E50" s="9">
        <v>11</v>
      </c>
      <c r="F50" s="8" t="s">
        <v>118</v>
      </c>
      <c r="G50" s="8" t="s">
        <v>114</v>
      </c>
    </row>
    <row r="51" spans="1:7" ht="16.350000000000001" customHeight="1" thickBot="1">
      <c r="A51" s="23" t="s">
        <v>251</v>
      </c>
      <c r="B51" s="52" t="s">
        <v>94</v>
      </c>
      <c r="C51" s="52" t="s">
        <v>95</v>
      </c>
      <c r="D51" s="52" t="s">
        <v>96</v>
      </c>
      <c r="E51" s="53">
        <v>11</v>
      </c>
      <c r="F51" s="52" t="s">
        <v>97</v>
      </c>
      <c r="G51" s="52" t="s">
        <v>46</v>
      </c>
    </row>
    <row r="52" spans="1:7" ht="16.350000000000001" customHeight="1" thickBot="1">
      <c r="A52" s="23" t="s">
        <v>227</v>
      </c>
      <c r="B52" s="7" t="s">
        <v>83</v>
      </c>
      <c r="C52" s="8" t="s">
        <v>58</v>
      </c>
      <c r="D52" s="8" t="s">
        <v>84</v>
      </c>
      <c r="E52" s="9">
        <v>10</v>
      </c>
      <c r="F52" s="8" t="s">
        <v>64</v>
      </c>
      <c r="G52" s="8" t="s">
        <v>65</v>
      </c>
    </row>
    <row r="53" spans="1:7" ht="16.350000000000001" customHeight="1" thickBot="1">
      <c r="A53" s="23" t="s">
        <v>245</v>
      </c>
      <c r="B53" s="7" t="s">
        <v>166</v>
      </c>
      <c r="C53" s="8" t="s">
        <v>167</v>
      </c>
      <c r="D53" s="8" t="s">
        <v>168</v>
      </c>
      <c r="E53" s="9">
        <v>11</v>
      </c>
      <c r="F53" s="8" t="s">
        <v>133</v>
      </c>
      <c r="G53" s="8" t="s">
        <v>12</v>
      </c>
    </row>
    <row r="54" spans="1:7" ht="16.350000000000001" customHeight="1" thickBot="1">
      <c r="A54" s="23" t="s">
        <v>254</v>
      </c>
      <c r="B54" s="7" t="s">
        <v>66</v>
      </c>
      <c r="C54" s="8" t="s">
        <v>67</v>
      </c>
      <c r="D54" s="8" t="s">
        <v>10</v>
      </c>
      <c r="E54" s="9">
        <v>11</v>
      </c>
      <c r="F54" s="8" t="s">
        <v>68</v>
      </c>
      <c r="G54" s="8" t="s">
        <v>69</v>
      </c>
    </row>
    <row r="55" spans="1:7" ht="16.350000000000001" customHeight="1" thickBot="1">
      <c r="A55" s="23" t="s">
        <v>215</v>
      </c>
      <c r="B55" s="7" t="s">
        <v>169</v>
      </c>
      <c r="C55" s="8" t="s">
        <v>170</v>
      </c>
      <c r="D55" s="8" t="s">
        <v>2</v>
      </c>
      <c r="E55" s="9">
        <v>9</v>
      </c>
      <c r="F55" s="8" t="s">
        <v>153</v>
      </c>
      <c r="G55" s="8" t="s">
        <v>12</v>
      </c>
    </row>
    <row r="56" spans="1:7" ht="16.350000000000001" customHeight="1" thickBot="1">
      <c r="A56" s="23" t="s">
        <v>218</v>
      </c>
      <c r="B56" s="7" t="s">
        <v>171</v>
      </c>
      <c r="C56" s="8" t="s">
        <v>1</v>
      </c>
      <c r="D56" s="8" t="s">
        <v>108</v>
      </c>
      <c r="E56" s="9">
        <v>9</v>
      </c>
      <c r="F56" s="8" t="s">
        <v>11</v>
      </c>
      <c r="G56" s="8" t="s">
        <v>12</v>
      </c>
    </row>
    <row r="57" spans="1:7" ht="16.350000000000001" customHeight="1" thickBot="1">
      <c r="B57" s="4" t="s">
        <v>127</v>
      </c>
      <c r="C57" s="5" t="s">
        <v>81</v>
      </c>
      <c r="D57" s="5" t="s">
        <v>128</v>
      </c>
      <c r="E57" s="6">
        <v>10</v>
      </c>
      <c r="F57" s="5" t="s">
        <v>113</v>
      </c>
      <c r="G57" s="5" t="s">
        <v>114</v>
      </c>
    </row>
    <row r="58" spans="1:7" ht="16.350000000000001" customHeight="1" thickBot="1">
      <c r="B58" s="4" t="s">
        <v>184</v>
      </c>
      <c r="C58" s="5" t="s">
        <v>1</v>
      </c>
      <c r="D58" s="5" t="s">
        <v>2</v>
      </c>
      <c r="E58" s="6">
        <v>9</v>
      </c>
      <c r="F58" s="5" t="s">
        <v>68</v>
      </c>
      <c r="G58" s="5" t="s">
        <v>69</v>
      </c>
    </row>
    <row r="59" spans="1:7" ht="16.350000000000001" customHeight="1" thickBot="1">
      <c r="A59" s="23" t="s">
        <v>247</v>
      </c>
      <c r="B59" s="7" t="s">
        <v>25</v>
      </c>
      <c r="C59" s="8" t="s">
        <v>26</v>
      </c>
      <c r="D59" s="8" t="s">
        <v>27</v>
      </c>
      <c r="E59" s="9">
        <v>11</v>
      </c>
      <c r="F59" s="8" t="s">
        <v>28</v>
      </c>
      <c r="G59" s="8" t="s">
        <v>4</v>
      </c>
    </row>
    <row r="60" spans="1:7" ht="16.350000000000001" customHeight="1" thickBot="1">
      <c r="A60" s="23" t="s">
        <v>224</v>
      </c>
      <c r="B60" s="10" t="s">
        <v>172</v>
      </c>
      <c r="C60" s="11" t="s">
        <v>1</v>
      </c>
      <c r="D60" s="11" t="s">
        <v>168</v>
      </c>
      <c r="E60" s="12">
        <v>10</v>
      </c>
      <c r="F60" s="11" t="s">
        <v>133</v>
      </c>
      <c r="G60" s="11" t="s">
        <v>12</v>
      </c>
    </row>
    <row r="61" spans="1:7" ht="16.350000000000001" customHeight="1" thickBot="1">
      <c r="A61" s="23" t="s">
        <v>252</v>
      </c>
      <c r="B61" s="10" t="s">
        <v>29</v>
      </c>
      <c r="C61" s="11" t="s">
        <v>30</v>
      </c>
      <c r="D61" s="11" t="s">
        <v>7</v>
      </c>
      <c r="E61" s="12">
        <v>11</v>
      </c>
      <c r="F61" s="11" t="s">
        <v>28</v>
      </c>
      <c r="G61" s="11" t="s">
        <v>4</v>
      </c>
    </row>
    <row r="62" spans="1:7" ht="16.350000000000001" customHeight="1" thickBot="1">
      <c r="A62" s="23" t="s">
        <v>219</v>
      </c>
      <c r="B62" s="7" t="s">
        <v>85</v>
      </c>
      <c r="C62" s="8" t="s">
        <v>17</v>
      </c>
      <c r="D62" s="8" t="s">
        <v>40</v>
      </c>
      <c r="E62" s="9">
        <v>9</v>
      </c>
      <c r="F62" s="8" t="s">
        <v>86</v>
      </c>
      <c r="G62" s="8" t="s">
        <v>65</v>
      </c>
    </row>
    <row r="63" spans="1:7" ht="16.350000000000001" customHeight="1" thickBot="1">
      <c r="A63" s="23" t="s">
        <v>244</v>
      </c>
      <c r="B63" s="16" t="s">
        <v>173</v>
      </c>
      <c r="C63" s="17" t="s">
        <v>52</v>
      </c>
      <c r="D63" s="17" t="s">
        <v>174</v>
      </c>
      <c r="E63" s="18">
        <v>11</v>
      </c>
      <c r="F63" s="17" t="s">
        <v>175</v>
      </c>
      <c r="G63" s="17" t="s">
        <v>12</v>
      </c>
    </row>
    <row r="64" spans="1:7" ht="16.350000000000001" customHeight="1" thickBot="1">
      <c r="A64" s="23" t="s">
        <v>250</v>
      </c>
      <c r="B64" s="7" t="s">
        <v>176</v>
      </c>
      <c r="C64" s="8" t="s">
        <v>95</v>
      </c>
      <c r="D64" s="8" t="s">
        <v>101</v>
      </c>
      <c r="E64" s="9">
        <v>11</v>
      </c>
      <c r="F64" s="8" t="s">
        <v>11</v>
      </c>
      <c r="G64" s="8" t="s">
        <v>12</v>
      </c>
    </row>
    <row r="65" spans="1:7" ht="16.350000000000001" customHeight="1" thickBot="1">
      <c r="A65" s="23" t="s">
        <v>216</v>
      </c>
      <c r="B65" s="7" t="s">
        <v>31</v>
      </c>
      <c r="C65" s="8" t="s">
        <v>32</v>
      </c>
      <c r="D65" s="8" t="s">
        <v>33</v>
      </c>
      <c r="E65" s="9">
        <v>9</v>
      </c>
      <c r="F65" s="8" t="s">
        <v>34</v>
      </c>
      <c r="G65" s="8" t="s">
        <v>4</v>
      </c>
    </row>
    <row r="66" spans="1:7" ht="16.350000000000001" customHeight="1" thickBot="1">
      <c r="A66" s="23" t="s">
        <v>249</v>
      </c>
      <c r="B66" s="7" t="s">
        <v>87</v>
      </c>
      <c r="C66" s="8" t="s">
        <v>88</v>
      </c>
      <c r="D66" s="8" t="s">
        <v>89</v>
      </c>
      <c r="E66" s="9">
        <v>11</v>
      </c>
      <c r="F66" s="8" t="s">
        <v>76</v>
      </c>
      <c r="G66" s="8" t="s">
        <v>65</v>
      </c>
    </row>
    <row r="67" spans="1:7" ht="16.350000000000001" customHeight="1" thickBot="1">
      <c r="A67" s="23" t="s">
        <v>217</v>
      </c>
      <c r="B67" s="7" t="s">
        <v>35</v>
      </c>
      <c r="C67" s="8" t="s">
        <v>36</v>
      </c>
      <c r="D67" s="8" t="s">
        <v>37</v>
      </c>
      <c r="E67" s="9">
        <v>9</v>
      </c>
      <c r="F67" s="8" t="s">
        <v>34</v>
      </c>
      <c r="G67" s="8" t="s">
        <v>4</v>
      </c>
    </row>
    <row r="68" spans="1:7" ht="16.350000000000001" customHeight="1" thickBot="1">
      <c r="B68" s="4" t="s">
        <v>185</v>
      </c>
      <c r="C68" s="5" t="s">
        <v>186</v>
      </c>
      <c r="D68" s="5" t="s">
        <v>187</v>
      </c>
      <c r="E68" s="6">
        <v>11</v>
      </c>
      <c r="F68" s="5" t="s">
        <v>157</v>
      </c>
      <c r="G68" s="5" t="s">
        <v>12</v>
      </c>
    </row>
    <row r="69" spans="1:7" ht="16.350000000000001" customHeight="1" thickBot="1">
      <c r="B69" s="4" t="s">
        <v>188</v>
      </c>
      <c r="C69" s="5" t="s">
        <v>148</v>
      </c>
      <c r="D69" s="5" t="s">
        <v>189</v>
      </c>
      <c r="E69" s="6">
        <v>9</v>
      </c>
      <c r="F69" s="5" t="s">
        <v>34</v>
      </c>
      <c r="G69" s="5" t="s">
        <v>4</v>
      </c>
    </row>
    <row r="70" spans="1:7" ht="16.350000000000001" customHeight="1" thickBot="1">
      <c r="A70" s="23" t="s">
        <v>213</v>
      </c>
      <c r="B70" s="7" t="s">
        <v>177</v>
      </c>
      <c r="C70" s="8" t="s">
        <v>178</v>
      </c>
      <c r="D70" s="8" t="s">
        <v>179</v>
      </c>
      <c r="E70" s="9">
        <v>9</v>
      </c>
      <c r="F70" s="8" t="s">
        <v>11</v>
      </c>
      <c r="G70" s="8" t="s">
        <v>12</v>
      </c>
    </row>
    <row r="71" spans="1:7" ht="16.350000000000001" customHeight="1" thickBot="1">
      <c r="B71" s="4" t="s">
        <v>190</v>
      </c>
      <c r="C71" s="5" t="s">
        <v>191</v>
      </c>
      <c r="D71" s="5" t="s">
        <v>192</v>
      </c>
      <c r="E71" s="6">
        <v>11</v>
      </c>
      <c r="F71" s="5" t="s">
        <v>193</v>
      </c>
      <c r="G71" s="5" t="s">
        <v>4</v>
      </c>
    </row>
    <row r="72" spans="1:7" ht="16.350000000000001" customHeight="1" thickBot="1">
      <c r="A72" s="23" t="s">
        <v>211</v>
      </c>
      <c r="B72" s="7" t="s">
        <v>180</v>
      </c>
      <c r="C72" s="8" t="s">
        <v>181</v>
      </c>
      <c r="D72" s="8" t="s">
        <v>182</v>
      </c>
      <c r="E72" s="9">
        <v>9</v>
      </c>
      <c r="F72" s="8" t="s">
        <v>183</v>
      </c>
      <c r="G72" s="8" t="s">
        <v>12</v>
      </c>
    </row>
  </sheetData>
  <autoFilter ref="A1:G72">
    <sortState ref="A2:G72">
      <sortCondition ref="B1:B7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tabSelected="1" topLeftCell="J4" zoomScale="70" zoomScaleNormal="70" workbookViewId="0">
      <selection activeCell="J16" sqref="A16:XFD16"/>
    </sheetView>
  </sheetViews>
  <sheetFormatPr defaultRowHeight="14.4"/>
  <cols>
    <col min="1" max="1" width="8.77734375" customWidth="1"/>
    <col min="2" max="2" width="6.77734375" hidden="1" customWidth="1"/>
    <col min="6" max="28" width="5.77734375" customWidth="1"/>
    <col min="29" max="29" width="7.88671875" customWidth="1"/>
    <col min="31" max="31" width="9.44140625" bestFit="1" customWidth="1"/>
    <col min="32" max="32" width="13.109375" customWidth="1"/>
    <col min="34" max="34" width="14.5546875" bestFit="1" customWidth="1"/>
    <col min="35" max="35" width="11.21875" bestFit="1" customWidth="1"/>
    <col min="36" max="36" width="16.88671875" bestFit="1" customWidth="1"/>
    <col min="37" max="37" width="45.5546875" bestFit="1" customWidth="1"/>
    <col min="38" max="38" width="38.88671875" bestFit="1" customWidth="1"/>
  </cols>
  <sheetData>
    <row r="1" spans="1:38" ht="15.6">
      <c r="A1" s="77" t="s">
        <v>267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8" ht="15.6">
      <c r="A2" s="77" t="s">
        <v>256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8" ht="15.6">
      <c r="A3" s="29"/>
      <c r="B3" s="29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29"/>
      <c r="AE3" s="29"/>
      <c r="AF3" s="29"/>
    </row>
    <row r="4" spans="1:38" ht="15.6">
      <c r="A4" s="32" t="s">
        <v>198</v>
      </c>
      <c r="B4" s="32" t="s">
        <v>198</v>
      </c>
      <c r="C4" s="33" t="s">
        <v>269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2" t="s">
        <v>268</v>
      </c>
      <c r="AE4" s="36"/>
      <c r="AF4" s="36"/>
    </row>
    <row r="5" spans="1:38" ht="15.6">
      <c r="A5" s="32"/>
      <c r="B5" s="32"/>
      <c r="C5" s="33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24" t="s">
        <v>270</v>
      </c>
      <c r="AE5" s="36"/>
      <c r="AF5" s="36"/>
    </row>
    <row r="6" spans="1:38" ht="15.6">
      <c r="A6" s="32"/>
      <c r="B6" s="32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2"/>
      <c r="AE6" s="36"/>
      <c r="AF6" s="36"/>
    </row>
    <row r="7" spans="1:38" ht="14.4" customHeight="1">
      <c r="A7" s="81" t="s">
        <v>258</v>
      </c>
      <c r="B7" s="25"/>
      <c r="C7" s="78" t="s">
        <v>194</v>
      </c>
      <c r="D7" s="87" t="s">
        <v>259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74" t="s">
        <v>260</v>
      </c>
      <c r="AE7" s="74" t="s">
        <v>261</v>
      </c>
      <c r="AF7" s="74" t="s">
        <v>303</v>
      </c>
      <c r="AG7" s="90" t="s">
        <v>198</v>
      </c>
      <c r="AH7" s="84" t="s">
        <v>195</v>
      </c>
      <c r="AI7" s="84" t="s">
        <v>196</v>
      </c>
      <c r="AJ7" s="84" t="s">
        <v>197</v>
      </c>
      <c r="AK7" s="84" t="s">
        <v>199</v>
      </c>
      <c r="AL7" s="84" t="s">
        <v>200</v>
      </c>
    </row>
    <row r="8" spans="1:38" ht="64.2" customHeight="1">
      <c r="A8" s="83"/>
      <c r="B8" s="27"/>
      <c r="C8" s="79"/>
      <c r="D8" s="81" t="s">
        <v>273</v>
      </c>
      <c r="E8" s="81" t="s">
        <v>274</v>
      </c>
      <c r="F8" s="85" t="s">
        <v>276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1" t="s">
        <v>302</v>
      </c>
      <c r="AD8" s="75"/>
      <c r="AE8" s="75"/>
      <c r="AF8" s="75"/>
      <c r="AG8" s="91"/>
      <c r="AH8" s="84"/>
      <c r="AI8" s="84"/>
      <c r="AJ8" s="84"/>
      <c r="AK8" s="84"/>
      <c r="AL8" s="84"/>
    </row>
    <row r="9" spans="1:38" ht="15.6" customHeight="1">
      <c r="A9" s="83"/>
      <c r="B9" s="61"/>
      <c r="C9" s="80"/>
      <c r="D9" s="82"/>
      <c r="E9" s="82"/>
      <c r="F9" s="65" t="s">
        <v>278</v>
      </c>
      <c r="G9" s="66" t="s">
        <v>279</v>
      </c>
      <c r="H9" s="65" t="s">
        <v>280</v>
      </c>
      <c r="I9" s="66" t="s">
        <v>281</v>
      </c>
      <c r="J9" s="65" t="s">
        <v>282</v>
      </c>
      <c r="K9" s="66" t="s">
        <v>283</v>
      </c>
      <c r="L9" s="65" t="s">
        <v>284</v>
      </c>
      <c r="M9" s="66" t="s">
        <v>285</v>
      </c>
      <c r="N9" s="65" t="s">
        <v>286</v>
      </c>
      <c r="O9" s="66" t="s">
        <v>287</v>
      </c>
      <c r="P9" s="65" t="s">
        <v>288</v>
      </c>
      <c r="Q9" s="66" t="s">
        <v>289</v>
      </c>
      <c r="R9" s="65" t="s">
        <v>290</v>
      </c>
      <c r="S9" s="66" t="s">
        <v>291</v>
      </c>
      <c r="T9" s="65" t="s">
        <v>292</v>
      </c>
      <c r="U9" s="66" t="s">
        <v>293</v>
      </c>
      <c r="V9" s="65" t="s">
        <v>294</v>
      </c>
      <c r="W9" s="66" t="s">
        <v>295</v>
      </c>
      <c r="X9" s="65" t="s">
        <v>297</v>
      </c>
      <c r="Y9" s="66" t="s">
        <v>298</v>
      </c>
      <c r="Z9" s="65" t="s">
        <v>299</v>
      </c>
      <c r="AA9" s="66" t="s">
        <v>300</v>
      </c>
      <c r="AB9" s="65" t="s">
        <v>301</v>
      </c>
      <c r="AC9" s="82"/>
      <c r="AD9" s="76"/>
      <c r="AE9" s="76"/>
      <c r="AF9" s="75"/>
      <c r="AG9" s="91"/>
      <c r="AH9" s="84"/>
      <c r="AI9" s="84"/>
      <c r="AJ9" s="84"/>
      <c r="AK9" s="84"/>
      <c r="AL9" s="84"/>
    </row>
    <row r="10" spans="1:38" ht="22.2" customHeight="1">
      <c r="A10" s="82"/>
      <c r="B10" s="25"/>
      <c r="C10" s="46" t="s">
        <v>262</v>
      </c>
      <c r="D10" s="47">
        <v>18</v>
      </c>
      <c r="E10" s="47">
        <v>18</v>
      </c>
      <c r="F10" s="47">
        <v>4</v>
      </c>
      <c r="G10" s="47">
        <v>4</v>
      </c>
      <c r="H10" s="47">
        <v>4</v>
      </c>
      <c r="I10" s="47">
        <v>6</v>
      </c>
      <c r="J10" s="47">
        <v>4</v>
      </c>
      <c r="K10" s="47">
        <v>6</v>
      </c>
      <c r="L10" s="47">
        <v>4</v>
      </c>
      <c r="M10" s="47">
        <v>6</v>
      </c>
      <c r="N10" s="47">
        <v>4</v>
      </c>
      <c r="O10" s="47">
        <v>4</v>
      </c>
      <c r="P10" s="47">
        <v>2</v>
      </c>
      <c r="Q10" s="47">
        <v>4</v>
      </c>
      <c r="R10" s="47">
        <v>4</v>
      </c>
      <c r="S10" s="47">
        <v>4</v>
      </c>
      <c r="T10" s="47">
        <v>4</v>
      </c>
      <c r="U10" s="47">
        <v>4</v>
      </c>
      <c r="V10" s="47">
        <v>2</v>
      </c>
      <c r="W10" s="47">
        <v>2</v>
      </c>
      <c r="X10" s="47">
        <v>4</v>
      </c>
      <c r="Y10" s="47">
        <v>6</v>
      </c>
      <c r="Z10" s="47">
        <v>8</v>
      </c>
      <c r="AA10" s="47">
        <v>2</v>
      </c>
      <c r="AB10" s="47">
        <v>4</v>
      </c>
      <c r="AC10" s="47">
        <f>SUM(F10:AB10)</f>
        <v>96</v>
      </c>
      <c r="AD10" s="46">
        <v>132</v>
      </c>
      <c r="AE10" s="68">
        <v>100</v>
      </c>
      <c r="AF10" s="76"/>
      <c r="AG10" s="91"/>
      <c r="AH10" s="84"/>
      <c r="AI10" s="84"/>
      <c r="AJ10" s="84"/>
      <c r="AK10" s="84"/>
      <c r="AL10" s="84"/>
    </row>
    <row r="11" spans="1:38" ht="14.4" hidden="1" customHeight="1">
      <c r="A11" s="25"/>
      <c r="B11" s="25"/>
      <c r="C11" s="46"/>
      <c r="D11" s="47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7">
        <f t="shared" ref="AC11" si="0">SUM(F11:AB11)</f>
        <v>0</v>
      </c>
      <c r="AD11" s="46"/>
      <c r="AE11" s="49"/>
      <c r="AF11" s="49"/>
      <c r="AG11" s="27"/>
      <c r="AH11" s="26"/>
      <c r="AI11" s="26"/>
      <c r="AJ11" s="26"/>
      <c r="AK11" s="26"/>
      <c r="AL11" s="26"/>
    </row>
    <row r="12" spans="1:38" ht="16.350000000000001" customHeight="1">
      <c r="A12" s="28">
        <v>1</v>
      </c>
      <c r="B12" s="28">
        <v>1121</v>
      </c>
      <c r="C12" s="50" t="s">
        <v>252</v>
      </c>
      <c r="D12" s="28">
        <v>17</v>
      </c>
      <c r="E12" s="28">
        <v>17</v>
      </c>
      <c r="F12" s="28">
        <v>2</v>
      </c>
      <c r="G12" s="28">
        <v>2</v>
      </c>
      <c r="H12" s="28">
        <v>3</v>
      </c>
      <c r="I12" s="28">
        <v>6</v>
      </c>
      <c r="J12" s="28">
        <v>4</v>
      </c>
      <c r="K12" s="28">
        <v>5</v>
      </c>
      <c r="L12" s="28">
        <v>4</v>
      </c>
      <c r="M12" s="28">
        <v>5</v>
      </c>
      <c r="N12" s="28">
        <v>4</v>
      </c>
      <c r="O12" s="28">
        <v>0</v>
      </c>
      <c r="P12" s="28">
        <v>2</v>
      </c>
      <c r="Q12" s="28">
        <v>3</v>
      </c>
      <c r="R12" s="28">
        <v>3</v>
      </c>
      <c r="S12" s="28">
        <v>2</v>
      </c>
      <c r="T12" s="28">
        <v>3</v>
      </c>
      <c r="U12" s="28">
        <v>3</v>
      </c>
      <c r="V12" s="28">
        <v>0</v>
      </c>
      <c r="W12" s="28">
        <v>1</v>
      </c>
      <c r="X12" s="28">
        <v>4</v>
      </c>
      <c r="Y12" s="28">
        <v>5</v>
      </c>
      <c r="Z12" s="28">
        <v>8</v>
      </c>
      <c r="AA12" s="28">
        <v>1</v>
      </c>
      <c r="AB12" s="28">
        <v>4</v>
      </c>
      <c r="AC12" s="47">
        <f t="shared" ref="AC12:AC34" si="1">SUM(F12:AB12)</f>
        <v>74</v>
      </c>
      <c r="AD12" s="28">
        <f t="shared" ref="AD12:AD34" si="2">SUM(D12:AB12)</f>
        <v>108</v>
      </c>
      <c r="AE12" s="63">
        <f t="shared" ref="AE12:AE34" si="3">(AD12*100)/132</f>
        <v>81.818181818181813</v>
      </c>
      <c r="AF12" s="63" t="s">
        <v>304</v>
      </c>
      <c r="AG12" s="28">
        <v>11</v>
      </c>
      <c r="AH12" s="59" t="s">
        <v>29</v>
      </c>
      <c r="AI12" s="59" t="s">
        <v>30</v>
      </c>
      <c r="AJ12" s="59" t="s">
        <v>7</v>
      </c>
      <c r="AK12" s="59" t="s">
        <v>28</v>
      </c>
      <c r="AL12" s="59" t="s">
        <v>4</v>
      </c>
    </row>
    <row r="13" spans="1:38" s="73" customFormat="1" ht="16.350000000000001" customHeight="1">
      <c r="A13" s="69">
        <v>5</v>
      </c>
      <c r="B13" s="69">
        <v>1117</v>
      </c>
      <c r="C13" s="70" t="s">
        <v>248</v>
      </c>
      <c r="D13" s="69">
        <v>10</v>
      </c>
      <c r="E13" s="69">
        <v>13</v>
      </c>
      <c r="F13" s="69">
        <v>2</v>
      </c>
      <c r="G13" s="69">
        <v>3</v>
      </c>
      <c r="H13" s="69">
        <v>3</v>
      </c>
      <c r="I13" s="69">
        <v>5</v>
      </c>
      <c r="J13" s="69">
        <v>3</v>
      </c>
      <c r="K13" s="69">
        <v>5</v>
      </c>
      <c r="L13" s="69">
        <v>3</v>
      </c>
      <c r="M13" s="69">
        <v>4</v>
      </c>
      <c r="N13" s="69">
        <v>1</v>
      </c>
      <c r="O13" s="69">
        <v>3</v>
      </c>
      <c r="P13" s="69">
        <v>2</v>
      </c>
      <c r="Q13" s="69">
        <v>3</v>
      </c>
      <c r="R13" s="69">
        <v>4</v>
      </c>
      <c r="S13" s="69">
        <v>4</v>
      </c>
      <c r="T13" s="69">
        <v>4</v>
      </c>
      <c r="U13" s="69">
        <v>3</v>
      </c>
      <c r="V13" s="69">
        <v>2</v>
      </c>
      <c r="W13" s="69">
        <v>2</v>
      </c>
      <c r="X13" s="69">
        <v>3</v>
      </c>
      <c r="Y13" s="69">
        <v>6</v>
      </c>
      <c r="Z13" s="69">
        <v>8</v>
      </c>
      <c r="AA13" s="69">
        <v>1</v>
      </c>
      <c r="AB13" s="69">
        <v>4</v>
      </c>
      <c r="AC13" s="71">
        <f t="shared" si="1"/>
        <v>78</v>
      </c>
      <c r="AD13" s="69">
        <f t="shared" si="2"/>
        <v>101</v>
      </c>
      <c r="AE13" s="72">
        <f t="shared" si="3"/>
        <v>76.515151515151516</v>
      </c>
      <c r="AF13" s="72" t="s">
        <v>305</v>
      </c>
      <c r="AG13" s="69">
        <v>11</v>
      </c>
      <c r="AH13" s="59" t="s">
        <v>164</v>
      </c>
      <c r="AI13" s="59" t="s">
        <v>151</v>
      </c>
      <c r="AJ13" s="59" t="s">
        <v>165</v>
      </c>
      <c r="AK13" s="59" t="s">
        <v>149</v>
      </c>
      <c r="AL13" s="59" t="s">
        <v>12</v>
      </c>
    </row>
    <row r="14" spans="1:38" ht="16.350000000000001" customHeight="1">
      <c r="A14" s="28">
        <v>2</v>
      </c>
      <c r="B14" s="28">
        <v>1113</v>
      </c>
      <c r="C14" s="50" t="s">
        <v>244</v>
      </c>
      <c r="D14" s="28">
        <v>16</v>
      </c>
      <c r="E14" s="28">
        <v>17</v>
      </c>
      <c r="F14" s="28">
        <v>4</v>
      </c>
      <c r="G14" s="28">
        <v>0</v>
      </c>
      <c r="H14" s="28">
        <v>3</v>
      </c>
      <c r="I14" s="28">
        <v>6</v>
      </c>
      <c r="J14" s="28">
        <v>2</v>
      </c>
      <c r="K14" s="28">
        <v>4</v>
      </c>
      <c r="L14" s="28">
        <v>4</v>
      </c>
      <c r="M14" s="28">
        <v>3</v>
      </c>
      <c r="N14" s="28">
        <v>3</v>
      </c>
      <c r="O14" s="28">
        <v>1</v>
      </c>
      <c r="P14" s="28">
        <v>0</v>
      </c>
      <c r="Q14" s="28">
        <v>3</v>
      </c>
      <c r="R14" s="28">
        <v>2</v>
      </c>
      <c r="S14" s="28">
        <v>3</v>
      </c>
      <c r="T14" s="28">
        <v>3</v>
      </c>
      <c r="U14" s="28">
        <v>2</v>
      </c>
      <c r="V14" s="28">
        <v>2</v>
      </c>
      <c r="W14" s="28">
        <v>2</v>
      </c>
      <c r="X14" s="28">
        <v>4</v>
      </c>
      <c r="Y14" s="28">
        <v>4</v>
      </c>
      <c r="Z14" s="28">
        <v>8</v>
      </c>
      <c r="AA14" s="28">
        <v>1</v>
      </c>
      <c r="AB14" s="28">
        <v>3</v>
      </c>
      <c r="AC14" s="47">
        <f t="shared" si="1"/>
        <v>67</v>
      </c>
      <c r="AD14" s="28">
        <f t="shared" si="2"/>
        <v>100</v>
      </c>
      <c r="AE14" s="63">
        <f t="shared" si="3"/>
        <v>75.757575757575751</v>
      </c>
      <c r="AF14" s="63" t="s">
        <v>305</v>
      </c>
      <c r="AG14" s="28">
        <v>11</v>
      </c>
      <c r="AH14" s="59" t="s">
        <v>173</v>
      </c>
      <c r="AI14" s="59" t="s">
        <v>52</v>
      </c>
      <c r="AJ14" s="59" t="s">
        <v>174</v>
      </c>
      <c r="AK14" s="59" t="s">
        <v>175</v>
      </c>
      <c r="AL14" s="59" t="s">
        <v>12</v>
      </c>
    </row>
    <row r="15" spans="1:38" ht="16.350000000000001" customHeight="1">
      <c r="A15" s="28">
        <v>3</v>
      </c>
      <c r="B15" s="28">
        <v>1109</v>
      </c>
      <c r="C15" s="50" t="s">
        <v>240</v>
      </c>
      <c r="D15" s="28">
        <v>17</v>
      </c>
      <c r="E15" s="28">
        <v>18</v>
      </c>
      <c r="F15" s="28">
        <v>1</v>
      </c>
      <c r="G15" s="28">
        <v>2</v>
      </c>
      <c r="H15" s="28">
        <v>1</v>
      </c>
      <c r="I15" s="28">
        <v>6</v>
      </c>
      <c r="J15" s="28">
        <v>0</v>
      </c>
      <c r="K15" s="28">
        <v>5</v>
      </c>
      <c r="L15" s="28">
        <v>3</v>
      </c>
      <c r="M15" s="28">
        <v>4</v>
      </c>
      <c r="N15" s="28">
        <v>4</v>
      </c>
      <c r="O15" s="28">
        <v>2</v>
      </c>
      <c r="P15" s="28">
        <v>2</v>
      </c>
      <c r="Q15" s="28">
        <v>4</v>
      </c>
      <c r="R15" s="28">
        <v>2</v>
      </c>
      <c r="S15" s="28">
        <v>3</v>
      </c>
      <c r="T15" s="28">
        <v>4</v>
      </c>
      <c r="U15" s="28">
        <v>1</v>
      </c>
      <c r="V15" s="28">
        <v>0</v>
      </c>
      <c r="W15" s="28">
        <v>2</v>
      </c>
      <c r="X15" s="28">
        <v>2</v>
      </c>
      <c r="Y15" s="28">
        <v>4</v>
      </c>
      <c r="Z15" s="28">
        <v>8</v>
      </c>
      <c r="AA15" s="28">
        <v>1</v>
      </c>
      <c r="AB15" s="28">
        <v>2</v>
      </c>
      <c r="AC15" s="47">
        <f t="shared" si="1"/>
        <v>63</v>
      </c>
      <c r="AD15" s="28">
        <f t="shared" si="2"/>
        <v>98</v>
      </c>
      <c r="AE15" s="63">
        <f t="shared" si="3"/>
        <v>74.242424242424249</v>
      </c>
      <c r="AF15" s="63" t="s">
        <v>305</v>
      </c>
      <c r="AG15" s="28">
        <v>11</v>
      </c>
      <c r="AH15" s="59" t="s">
        <v>158</v>
      </c>
      <c r="AI15" s="59" t="s">
        <v>125</v>
      </c>
      <c r="AJ15" s="59" t="s">
        <v>15</v>
      </c>
      <c r="AK15" s="59" t="s">
        <v>133</v>
      </c>
      <c r="AL15" s="59" t="s">
        <v>12</v>
      </c>
    </row>
    <row r="16" spans="1:38" s="73" customFormat="1" ht="16.350000000000001" customHeight="1">
      <c r="A16" s="69">
        <v>4</v>
      </c>
      <c r="B16" s="69">
        <v>1110</v>
      </c>
      <c r="C16" s="70" t="s">
        <v>241</v>
      </c>
      <c r="D16" s="69">
        <v>15</v>
      </c>
      <c r="E16" s="69">
        <v>14</v>
      </c>
      <c r="F16" s="69">
        <v>4</v>
      </c>
      <c r="G16" s="69">
        <v>0</v>
      </c>
      <c r="H16" s="69">
        <v>2</v>
      </c>
      <c r="I16" s="69">
        <v>4</v>
      </c>
      <c r="J16" s="69">
        <v>2</v>
      </c>
      <c r="K16" s="69">
        <v>4</v>
      </c>
      <c r="L16" s="69">
        <v>4</v>
      </c>
      <c r="M16" s="69">
        <v>6</v>
      </c>
      <c r="N16" s="69">
        <v>3</v>
      </c>
      <c r="O16" s="69">
        <v>0</v>
      </c>
      <c r="P16" s="69">
        <v>0</v>
      </c>
      <c r="Q16" s="69">
        <v>4</v>
      </c>
      <c r="R16" s="69">
        <v>1</v>
      </c>
      <c r="S16" s="69">
        <v>4</v>
      </c>
      <c r="T16" s="69">
        <v>4</v>
      </c>
      <c r="U16" s="69">
        <v>1</v>
      </c>
      <c r="V16" s="69">
        <v>1</v>
      </c>
      <c r="W16" s="69">
        <v>2</v>
      </c>
      <c r="X16" s="69">
        <v>3</v>
      </c>
      <c r="Y16" s="69">
        <v>6</v>
      </c>
      <c r="Z16" s="69">
        <v>8</v>
      </c>
      <c r="AA16" s="69">
        <v>1</v>
      </c>
      <c r="AB16" s="69">
        <v>4</v>
      </c>
      <c r="AC16" s="71">
        <f t="shared" si="1"/>
        <v>68</v>
      </c>
      <c r="AD16" s="69">
        <f t="shared" si="2"/>
        <v>97</v>
      </c>
      <c r="AE16" s="72">
        <f t="shared" si="3"/>
        <v>73.484848484848484</v>
      </c>
      <c r="AF16" s="72" t="s">
        <v>305</v>
      </c>
      <c r="AG16" s="69">
        <v>11</v>
      </c>
      <c r="AH16" s="59" t="s">
        <v>159</v>
      </c>
      <c r="AI16" s="59" t="s">
        <v>160</v>
      </c>
      <c r="AJ16" s="59" t="s">
        <v>161</v>
      </c>
      <c r="AK16" s="59" t="s">
        <v>11</v>
      </c>
      <c r="AL16" s="59" t="s">
        <v>12</v>
      </c>
    </row>
    <row r="17" spans="1:38" ht="16.350000000000001" customHeight="1">
      <c r="A17" s="28">
        <v>6</v>
      </c>
      <c r="B17" s="28">
        <v>1112</v>
      </c>
      <c r="C17" s="50" t="s">
        <v>243</v>
      </c>
      <c r="D17" s="28">
        <v>15</v>
      </c>
      <c r="E17" s="28">
        <v>17</v>
      </c>
      <c r="F17" s="28">
        <v>2</v>
      </c>
      <c r="G17" s="28">
        <v>2</v>
      </c>
      <c r="H17" s="28">
        <v>3</v>
      </c>
      <c r="I17" s="28">
        <v>4</v>
      </c>
      <c r="J17" s="28">
        <v>2</v>
      </c>
      <c r="K17" s="28">
        <v>0</v>
      </c>
      <c r="L17" s="28">
        <v>3</v>
      </c>
      <c r="M17" s="28">
        <v>5</v>
      </c>
      <c r="N17" s="28">
        <v>2</v>
      </c>
      <c r="O17" s="28">
        <v>4</v>
      </c>
      <c r="P17" s="28">
        <v>2</v>
      </c>
      <c r="Q17" s="28">
        <v>4</v>
      </c>
      <c r="R17" s="28">
        <v>4</v>
      </c>
      <c r="S17" s="28">
        <v>3</v>
      </c>
      <c r="T17" s="28">
        <v>4</v>
      </c>
      <c r="U17" s="28">
        <v>3</v>
      </c>
      <c r="V17" s="28">
        <v>1</v>
      </c>
      <c r="W17" s="28">
        <v>1</v>
      </c>
      <c r="X17" s="28">
        <v>3</v>
      </c>
      <c r="Y17" s="28">
        <v>2</v>
      </c>
      <c r="Z17" s="28">
        <v>6</v>
      </c>
      <c r="AA17" s="28">
        <v>1</v>
      </c>
      <c r="AB17" s="28">
        <v>2</v>
      </c>
      <c r="AC17" s="47">
        <f t="shared" si="1"/>
        <v>63</v>
      </c>
      <c r="AD17" s="28">
        <f t="shared" si="2"/>
        <v>95</v>
      </c>
      <c r="AE17" s="63">
        <f t="shared" si="3"/>
        <v>71.969696969696969</v>
      </c>
      <c r="AF17" s="63" t="s">
        <v>305</v>
      </c>
      <c r="AG17" s="28">
        <v>11</v>
      </c>
      <c r="AH17" s="59" t="s">
        <v>77</v>
      </c>
      <c r="AI17" s="59" t="s">
        <v>78</v>
      </c>
      <c r="AJ17" s="59" t="s">
        <v>56</v>
      </c>
      <c r="AK17" s="59" t="s">
        <v>79</v>
      </c>
      <c r="AL17" s="59" t="s">
        <v>65</v>
      </c>
    </row>
    <row r="18" spans="1:38" s="73" customFormat="1" ht="16.350000000000001" customHeight="1">
      <c r="A18" s="69">
        <v>7</v>
      </c>
      <c r="B18" s="69">
        <v>1108</v>
      </c>
      <c r="C18" s="70" t="s">
        <v>239</v>
      </c>
      <c r="D18" s="69">
        <v>14</v>
      </c>
      <c r="E18" s="69">
        <v>14</v>
      </c>
      <c r="F18" s="69">
        <v>2</v>
      </c>
      <c r="G18" s="69">
        <v>0</v>
      </c>
      <c r="H18" s="69">
        <v>3</v>
      </c>
      <c r="I18" s="69">
        <v>3</v>
      </c>
      <c r="J18" s="69">
        <v>4</v>
      </c>
      <c r="K18" s="69">
        <v>5</v>
      </c>
      <c r="L18" s="69">
        <v>1</v>
      </c>
      <c r="M18" s="69">
        <v>5</v>
      </c>
      <c r="N18" s="69">
        <v>4</v>
      </c>
      <c r="O18" s="69">
        <v>2</v>
      </c>
      <c r="P18" s="69">
        <v>0</v>
      </c>
      <c r="Q18" s="69">
        <v>4</v>
      </c>
      <c r="R18" s="69">
        <v>2</v>
      </c>
      <c r="S18" s="69">
        <v>4</v>
      </c>
      <c r="T18" s="69">
        <v>4</v>
      </c>
      <c r="U18" s="69">
        <v>4</v>
      </c>
      <c r="V18" s="69">
        <v>2</v>
      </c>
      <c r="W18" s="69">
        <v>2</v>
      </c>
      <c r="X18" s="69">
        <v>2</v>
      </c>
      <c r="Y18" s="69">
        <v>5</v>
      </c>
      <c r="Z18" s="69">
        <v>6</v>
      </c>
      <c r="AA18" s="69">
        <v>0</v>
      </c>
      <c r="AB18" s="69">
        <v>2</v>
      </c>
      <c r="AC18" s="71">
        <f t="shared" si="1"/>
        <v>66</v>
      </c>
      <c r="AD18" s="69">
        <f t="shared" si="2"/>
        <v>94</v>
      </c>
      <c r="AE18" s="72">
        <f t="shared" si="3"/>
        <v>71.212121212121218</v>
      </c>
      <c r="AF18" s="72" t="s">
        <v>305</v>
      </c>
      <c r="AG18" s="69">
        <v>11</v>
      </c>
      <c r="AH18" s="59" t="s">
        <v>156</v>
      </c>
      <c r="AI18" s="59" t="s">
        <v>6</v>
      </c>
      <c r="AJ18" s="59" t="s">
        <v>23</v>
      </c>
      <c r="AK18" s="59" t="s">
        <v>157</v>
      </c>
      <c r="AL18" s="59" t="s">
        <v>12</v>
      </c>
    </row>
    <row r="19" spans="1:38" ht="16.350000000000001" customHeight="1">
      <c r="A19" s="28">
        <v>9</v>
      </c>
      <c r="B19" s="28">
        <v>1119</v>
      </c>
      <c r="C19" s="50" t="s">
        <v>250</v>
      </c>
      <c r="D19" s="28">
        <v>17</v>
      </c>
      <c r="E19" s="28">
        <v>14</v>
      </c>
      <c r="F19" s="28">
        <v>2</v>
      </c>
      <c r="G19" s="28">
        <v>4</v>
      </c>
      <c r="H19" s="28">
        <v>1</v>
      </c>
      <c r="I19" s="28">
        <v>6</v>
      </c>
      <c r="J19" s="28">
        <v>1</v>
      </c>
      <c r="K19" s="28">
        <v>2</v>
      </c>
      <c r="L19" s="28">
        <v>2</v>
      </c>
      <c r="M19" s="28">
        <v>5</v>
      </c>
      <c r="N19" s="28">
        <v>2</v>
      </c>
      <c r="O19" s="28">
        <v>0</v>
      </c>
      <c r="P19" s="28">
        <v>0</v>
      </c>
      <c r="Q19" s="28">
        <v>3</v>
      </c>
      <c r="R19" s="28">
        <v>4</v>
      </c>
      <c r="S19" s="28">
        <v>0</v>
      </c>
      <c r="T19" s="28">
        <v>2</v>
      </c>
      <c r="U19" s="28">
        <v>3</v>
      </c>
      <c r="V19" s="28">
        <v>0</v>
      </c>
      <c r="W19" s="28">
        <v>1</v>
      </c>
      <c r="X19" s="28">
        <v>4</v>
      </c>
      <c r="Y19" s="28">
        <v>4</v>
      </c>
      <c r="Z19" s="28">
        <v>8</v>
      </c>
      <c r="AA19" s="28">
        <v>2</v>
      </c>
      <c r="AB19" s="28">
        <v>2</v>
      </c>
      <c r="AC19" s="47">
        <f t="shared" si="1"/>
        <v>58</v>
      </c>
      <c r="AD19" s="28">
        <f t="shared" si="2"/>
        <v>89</v>
      </c>
      <c r="AE19" s="63">
        <f t="shared" si="3"/>
        <v>67.424242424242422</v>
      </c>
      <c r="AF19" s="63" t="s">
        <v>306</v>
      </c>
      <c r="AG19" s="28">
        <v>11</v>
      </c>
      <c r="AH19" s="59" t="s">
        <v>176</v>
      </c>
      <c r="AI19" s="59" t="s">
        <v>95</v>
      </c>
      <c r="AJ19" s="59" t="s">
        <v>101</v>
      </c>
      <c r="AK19" s="59" t="s">
        <v>11</v>
      </c>
      <c r="AL19" s="59" t="s">
        <v>12</v>
      </c>
    </row>
    <row r="20" spans="1:38" ht="16.350000000000001" customHeight="1">
      <c r="A20" s="28">
        <v>8</v>
      </c>
      <c r="B20" s="28">
        <v>1120</v>
      </c>
      <c r="C20" s="50" t="s">
        <v>251</v>
      </c>
      <c r="D20" s="28">
        <v>13</v>
      </c>
      <c r="E20" s="28">
        <v>13</v>
      </c>
      <c r="F20" s="28">
        <v>3</v>
      </c>
      <c r="G20" s="28">
        <v>0</v>
      </c>
      <c r="H20" s="28">
        <v>2</v>
      </c>
      <c r="I20" s="28">
        <v>5</v>
      </c>
      <c r="J20" s="28">
        <v>2</v>
      </c>
      <c r="K20" s="28">
        <v>4</v>
      </c>
      <c r="L20" s="28">
        <v>2</v>
      </c>
      <c r="M20" s="28">
        <v>6</v>
      </c>
      <c r="N20" s="28">
        <v>4</v>
      </c>
      <c r="O20" s="28">
        <v>4</v>
      </c>
      <c r="P20" s="28">
        <v>0</v>
      </c>
      <c r="Q20" s="28">
        <v>4</v>
      </c>
      <c r="R20" s="28">
        <v>2</v>
      </c>
      <c r="S20" s="28">
        <v>4</v>
      </c>
      <c r="T20" s="28">
        <v>0</v>
      </c>
      <c r="U20" s="28">
        <v>0</v>
      </c>
      <c r="V20" s="28">
        <v>2</v>
      </c>
      <c r="W20" s="28">
        <v>0</v>
      </c>
      <c r="X20" s="28">
        <v>4</v>
      </c>
      <c r="Y20" s="28">
        <v>4</v>
      </c>
      <c r="Z20" s="28">
        <v>7</v>
      </c>
      <c r="AA20" s="28">
        <v>1</v>
      </c>
      <c r="AB20" s="28">
        <v>3</v>
      </c>
      <c r="AC20" s="47">
        <f t="shared" si="1"/>
        <v>63</v>
      </c>
      <c r="AD20" s="28">
        <f t="shared" si="2"/>
        <v>89</v>
      </c>
      <c r="AE20" s="63">
        <f t="shared" si="3"/>
        <v>67.424242424242422</v>
      </c>
      <c r="AF20" s="63" t="s">
        <v>306</v>
      </c>
      <c r="AG20" s="28">
        <v>11</v>
      </c>
      <c r="AH20" s="59" t="s">
        <v>94</v>
      </c>
      <c r="AI20" s="59" t="s">
        <v>95</v>
      </c>
      <c r="AJ20" s="59" t="s">
        <v>96</v>
      </c>
      <c r="AK20" s="59" t="s">
        <v>97</v>
      </c>
      <c r="AL20" s="59" t="s">
        <v>46</v>
      </c>
    </row>
    <row r="21" spans="1:38" ht="16.350000000000001" customHeight="1">
      <c r="A21" s="28">
        <v>10</v>
      </c>
      <c r="B21" s="28">
        <v>1107</v>
      </c>
      <c r="C21" s="50" t="s">
        <v>238</v>
      </c>
      <c r="D21" s="28">
        <v>17</v>
      </c>
      <c r="E21" s="28">
        <v>17</v>
      </c>
      <c r="F21" s="28">
        <v>2</v>
      </c>
      <c r="G21" s="28">
        <v>2</v>
      </c>
      <c r="H21" s="28">
        <v>0</v>
      </c>
      <c r="I21" s="28">
        <v>4</v>
      </c>
      <c r="J21" s="28">
        <v>2</v>
      </c>
      <c r="K21" s="28">
        <v>4</v>
      </c>
      <c r="L21" s="28">
        <v>3</v>
      </c>
      <c r="M21" s="28">
        <v>2</v>
      </c>
      <c r="N21" s="28">
        <v>4</v>
      </c>
      <c r="O21" s="28">
        <v>2</v>
      </c>
      <c r="P21" s="28">
        <v>0</v>
      </c>
      <c r="Q21" s="28">
        <v>4</v>
      </c>
      <c r="R21" s="28">
        <v>0</v>
      </c>
      <c r="S21" s="28">
        <v>1</v>
      </c>
      <c r="T21" s="28">
        <v>4</v>
      </c>
      <c r="U21" s="28">
        <v>1</v>
      </c>
      <c r="V21" s="28">
        <v>1</v>
      </c>
      <c r="W21" s="28">
        <v>1</v>
      </c>
      <c r="X21" s="28">
        <v>4</v>
      </c>
      <c r="Y21" s="28">
        <v>3</v>
      </c>
      <c r="Z21" s="28">
        <v>8</v>
      </c>
      <c r="AA21" s="28">
        <v>1</v>
      </c>
      <c r="AB21" s="28">
        <v>1</v>
      </c>
      <c r="AC21" s="47">
        <f t="shared" si="1"/>
        <v>54</v>
      </c>
      <c r="AD21" s="28">
        <f t="shared" si="2"/>
        <v>88</v>
      </c>
      <c r="AE21" s="63">
        <f t="shared" si="3"/>
        <v>66.666666666666671</v>
      </c>
      <c r="AF21" s="63" t="s">
        <v>306</v>
      </c>
      <c r="AG21" s="28">
        <v>11</v>
      </c>
      <c r="AH21" s="59" t="s">
        <v>111</v>
      </c>
      <c r="AI21" s="59" t="s">
        <v>74</v>
      </c>
      <c r="AJ21" s="59" t="s">
        <v>112</v>
      </c>
      <c r="AK21" s="59" t="s">
        <v>113</v>
      </c>
      <c r="AL21" s="59" t="s">
        <v>114</v>
      </c>
    </row>
    <row r="22" spans="1:38" ht="16.350000000000001" customHeight="1">
      <c r="A22" s="28">
        <v>11</v>
      </c>
      <c r="B22" s="28">
        <v>1116</v>
      </c>
      <c r="C22" s="50" t="s">
        <v>247</v>
      </c>
      <c r="D22" s="28">
        <v>17</v>
      </c>
      <c r="E22" s="28">
        <v>18</v>
      </c>
      <c r="F22" s="28">
        <v>1</v>
      </c>
      <c r="G22" s="28">
        <v>0</v>
      </c>
      <c r="H22" s="28">
        <v>2</v>
      </c>
      <c r="I22" s="28">
        <v>5</v>
      </c>
      <c r="J22" s="28">
        <v>3</v>
      </c>
      <c r="K22" s="28">
        <v>4</v>
      </c>
      <c r="L22" s="28">
        <v>1</v>
      </c>
      <c r="M22" s="28">
        <v>1</v>
      </c>
      <c r="N22" s="28">
        <v>1</v>
      </c>
      <c r="O22" s="28">
        <v>1</v>
      </c>
      <c r="P22" s="28">
        <v>2</v>
      </c>
      <c r="Q22" s="28">
        <v>2</v>
      </c>
      <c r="R22" s="28">
        <v>4</v>
      </c>
      <c r="S22" s="28">
        <v>3</v>
      </c>
      <c r="T22" s="28">
        <v>4</v>
      </c>
      <c r="U22" s="28">
        <v>2</v>
      </c>
      <c r="V22" s="28">
        <v>1</v>
      </c>
      <c r="W22" s="28">
        <v>1</v>
      </c>
      <c r="X22" s="28">
        <v>2</v>
      </c>
      <c r="Y22" s="28">
        <v>4</v>
      </c>
      <c r="Z22" s="28">
        <v>4</v>
      </c>
      <c r="AA22" s="28">
        <v>2</v>
      </c>
      <c r="AB22" s="28">
        <v>2</v>
      </c>
      <c r="AC22" s="47">
        <f t="shared" si="1"/>
        <v>52</v>
      </c>
      <c r="AD22" s="28">
        <f t="shared" si="2"/>
        <v>87</v>
      </c>
      <c r="AE22" s="63">
        <f t="shared" si="3"/>
        <v>65.909090909090907</v>
      </c>
      <c r="AF22" s="63" t="s">
        <v>306</v>
      </c>
      <c r="AG22" s="28">
        <v>11</v>
      </c>
      <c r="AH22" s="59" t="s">
        <v>25</v>
      </c>
      <c r="AI22" s="59" t="s">
        <v>26</v>
      </c>
      <c r="AJ22" s="59" t="s">
        <v>27</v>
      </c>
      <c r="AK22" s="59" t="s">
        <v>28</v>
      </c>
      <c r="AL22" s="59" t="s">
        <v>4</v>
      </c>
    </row>
    <row r="23" spans="1:38" ht="16.350000000000001" customHeight="1">
      <c r="A23" s="28">
        <v>12</v>
      </c>
      <c r="B23" s="28">
        <v>1106</v>
      </c>
      <c r="C23" s="50" t="s">
        <v>237</v>
      </c>
      <c r="D23" s="28">
        <v>12</v>
      </c>
      <c r="E23" s="28">
        <v>14</v>
      </c>
      <c r="F23" s="28">
        <v>3</v>
      </c>
      <c r="G23" s="28">
        <v>2</v>
      </c>
      <c r="H23" s="28">
        <v>4</v>
      </c>
      <c r="I23" s="28">
        <v>4</v>
      </c>
      <c r="J23" s="28">
        <v>3</v>
      </c>
      <c r="K23" s="28">
        <v>0</v>
      </c>
      <c r="L23" s="28">
        <v>3</v>
      </c>
      <c r="M23" s="28">
        <v>4</v>
      </c>
      <c r="N23" s="28">
        <v>4</v>
      </c>
      <c r="O23" s="28">
        <v>3</v>
      </c>
      <c r="P23" s="28">
        <v>0</v>
      </c>
      <c r="Q23" s="28">
        <v>3</v>
      </c>
      <c r="R23" s="28">
        <v>3</v>
      </c>
      <c r="S23" s="28">
        <v>3</v>
      </c>
      <c r="T23" s="28">
        <v>0</v>
      </c>
      <c r="U23" s="28">
        <v>2</v>
      </c>
      <c r="V23" s="28">
        <v>0</v>
      </c>
      <c r="W23" s="28">
        <v>0</v>
      </c>
      <c r="X23" s="28">
        <v>2</v>
      </c>
      <c r="Y23" s="28">
        <v>4</v>
      </c>
      <c r="Z23" s="28">
        <v>8</v>
      </c>
      <c r="AA23" s="28">
        <v>2</v>
      </c>
      <c r="AB23" s="28">
        <v>2</v>
      </c>
      <c r="AC23" s="47">
        <f t="shared" si="1"/>
        <v>59</v>
      </c>
      <c r="AD23" s="28">
        <f t="shared" si="2"/>
        <v>85</v>
      </c>
      <c r="AE23" s="63">
        <f t="shared" si="3"/>
        <v>64.393939393939391</v>
      </c>
      <c r="AF23" s="63" t="s">
        <v>306</v>
      </c>
      <c r="AG23" s="28">
        <v>11</v>
      </c>
      <c r="AH23" s="59" t="s">
        <v>154</v>
      </c>
      <c r="AI23" s="59" t="s">
        <v>81</v>
      </c>
      <c r="AJ23" s="59" t="s">
        <v>56</v>
      </c>
      <c r="AK23" s="59" t="s">
        <v>155</v>
      </c>
      <c r="AL23" s="59" t="s">
        <v>12</v>
      </c>
    </row>
    <row r="24" spans="1:38" ht="16.350000000000001" customHeight="1">
      <c r="A24" s="28">
        <v>13</v>
      </c>
      <c r="B24" s="28">
        <v>1101</v>
      </c>
      <c r="C24" s="50" t="s">
        <v>231</v>
      </c>
      <c r="D24" s="28">
        <v>13</v>
      </c>
      <c r="E24" s="28">
        <v>16</v>
      </c>
      <c r="F24" s="28">
        <v>2</v>
      </c>
      <c r="G24" s="28">
        <v>4</v>
      </c>
      <c r="H24" s="28">
        <v>0</v>
      </c>
      <c r="I24" s="28">
        <v>6</v>
      </c>
      <c r="J24" s="28">
        <v>2</v>
      </c>
      <c r="K24" s="28">
        <v>2</v>
      </c>
      <c r="L24" s="28">
        <v>2</v>
      </c>
      <c r="M24" s="28">
        <v>3</v>
      </c>
      <c r="N24" s="28">
        <v>1</v>
      </c>
      <c r="O24" s="28">
        <v>2</v>
      </c>
      <c r="P24" s="28">
        <v>0</v>
      </c>
      <c r="Q24" s="28">
        <v>2</v>
      </c>
      <c r="R24" s="28">
        <v>1</v>
      </c>
      <c r="S24" s="28">
        <v>3</v>
      </c>
      <c r="T24" s="28">
        <v>3</v>
      </c>
      <c r="U24" s="28">
        <v>0</v>
      </c>
      <c r="V24" s="28">
        <v>2</v>
      </c>
      <c r="W24" s="28">
        <v>2</v>
      </c>
      <c r="X24" s="28">
        <v>4</v>
      </c>
      <c r="Y24" s="28">
        <v>4</v>
      </c>
      <c r="Z24" s="28">
        <v>6</v>
      </c>
      <c r="AA24" s="28">
        <v>0</v>
      </c>
      <c r="AB24" s="28">
        <v>2</v>
      </c>
      <c r="AC24" s="47">
        <f t="shared" si="1"/>
        <v>53</v>
      </c>
      <c r="AD24" s="28">
        <f t="shared" si="2"/>
        <v>82</v>
      </c>
      <c r="AE24" s="63">
        <f t="shared" si="3"/>
        <v>62.121212121212125</v>
      </c>
      <c r="AF24" s="63" t="s">
        <v>306</v>
      </c>
      <c r="AG24" s="28">
        <v>11</v>
      </c>
      <c r="AH24" s="59" t="s">
        <v>38</v>
      </c>
      <c r="AI24" s="59" t="s">
        <v>39</v>
      </c>
      <c r="AJ24" s="59" t="s">
        <v>40</v>
      </c>
      <c r="AK24" s="59" t="s">
        <v>41</v>
      </c>
      <c r="AL24" s="59" t="s">
        <v>42</v>
      </c>
    </row>
    <row r="25" spans="1:38" ht="16.350000000000001" customHeight="1">
      <c r="A25" s="28">
        <v>14</v>
      </c>
      <c r="B25" s="28">
        <v>1105</v>
      </c>
      <c r="C25" s="50" t="s">
        <v>236</v>
      </c>
      <c r="D25" s="28">
        <v>5</v>
      </c>
      <c r="E25" s="28">
        <v>9</v>
      </c>
      <c r="F25" s="28">
        <v>3</v>
      </c>
      <c r="G25" s="28">
        <v>4</v>
      </c>
      <c r="H25" s="28">
        <v>2</v>
      </c>
      <c r="I25" s="28">
        <v>6</v>
      </c>
      <c r="J25" s="28">
        <v>4</v>
      </c>
      <c r="K25" s="28">
        <v>0</v>
      </c>
      <c r="L25" s="28">
        <v>4</v>
      </c>
      <c r="M25" s="28">
        <v>2</v>
      </c>
      <c r="N25" s="28">
        <v>4</v>
      </c>
      <c r="O25" s="28">
        <v>3</v>
      </c>
      <c r="P25" s="28">
        <v>0</v>
      </c>
      <c r="Q25" s="28">
        <v>3</v>
      </c>
      <c r="R25" s="28">
        <v>3</v>
      </c>
      <c r="S25" s="28">
        <v>4</v>
      </c>
      <c r="T25" s="28">
        <v>4</v>
      </c>
      <c r="U25" s="28">
        <v>2</v>
      </c>
      <c r="V25" s="28">
        <v>1</v>
      </c>
      <c r="W25" s="28">
        <v>2</v>
      </c>
      <c r="X25" s="28">
        <v>4</v>
      </c>
      <c r="Y25" s="28">
        <v>2</v>
      </c>
      <c r="Z25" s="28">
        <v>6</v>
      </c>
      <c r="AA25" s="28">
        <v>1</v>
      </c>
      <c r="AB25" s="28">
        <v>3</v>
      </c>
      <c r="AC25" s="47">
        <f t="shared" si="1"/>
        <v>67</v>
      </c>
      <c r="AD25" s="28">
        <f t="shared" si="2"/>
        <v>81</v>
      </c>
      <c r="AE25" s="63">
        <f t="shared" si="3"/>
        <v>61.363636363636367</v>
      </c>
      <c r="AF25" s="63" t="s">
        <v>306</v>
      </c>
      <c r="AG25" s="28">
        <v>11</v>
      </c>
      <c r="AH25" s="59" t="s">
        <v>235</v>
      </c>
      <c r="AI25" s="59" t="s">
        <v>78</v>
      </c>
      <c r="AJ25" s="59" t="s">
        <v>89</v>
      </c>
      <c r="AK25" s="59" t="s">
        <v>49</v>
      </c>
      <c r="AL25" s="59" t="s">
        <v>50</v>
      </c>
    </row>
    <row r="26" spans="1:38" ht="16.350000000000001" customHeight="1">
      <c r="A26" s="28">
        <v>15</v>
      </c>
      <c r="B26" s="28">
        <v>1123</v>
      </c>
      <c r="C26" s="50" t="s">
        <v>254</v>
      </c>
      <c r="D26" s="28">
        <v>13</v>
      </c>
      <c r="E26" s="28">
        <v>10</v>
      </c>
      <c r="F26" s="28">
        <v>0</v>
      </c>
      <c r="G26" s="28">
        <v>1</v>
      </c>
      <c r="H26" s="28">
        <v>0</v>
      </c>
      <c r="I26" s="28">
        <v>1</v>
      </c>
      <c r="J26" s="28">
        <v>2</v>
      </c>
      <c r="K26" s="28">
        <v>6</v>
      </c>
      <c r="L26" s="28">
        <v>3</v>
      </c>
      <c r="M26" s="28">
        <v>6</v>
      </c>
      <c r="N26" s="28">
        <v>1</v>
      </c>
      <c r="O26" s="28">
        <v>0</v>
      </c>
      <c r="P26" s="28">
        <v>0</v>
      </c>
      <c r="Q26" s="28">
        <v>2</v>
      </c>
      <c r="R26" s="28">
        <v>1</v>
      </c>
      <c r="S26" s="28">
        <v>4</v>
      </c>
      <c r="T26" s="28">
        <v>4</v>
      </c>
      <c r="U26" s="28">
        <v>1</v>
      </c>
      <c r="V26" s="28">
        <v>2</v>
      </c>
      <c r="W26" s="28">
        <v>2</v>
      </c>
      <c r="X26" s="28">
        <v>4</v>
      </c>
      <c r="Y26" s="28">
        <v>4</v>
      </c>
      <c r="Z26" s="28">
        <v>8</v>
      </c>
      <c r="AA26" s="28">
        <v>2</v>
      </c>
      <c r="AB26" s="28">
        <v>2</v>
      </c>
      <c r="AC26" s="47">
        <f t="shared" si="1"/>
        <v>56</v>
      </c>
      <c r="AD26" s="28">
        <f t="shared" si="2"/>
        <v>79</v>
      </c>
      <c r="AE26" s="63">
        <f t="shared" si="3"/>
        <v>59.848484848484851</v>
      </c>
      <c r="AF26" s="63" t="s">
        <v>306</v>
      </c>
      <c r="AG26" s="28">
        <v>11</v>
      </c>
      <c r="AH26" s="59" t="s">
        <v>66</v>
      </c>
      <c r="AI26" s="59" t="s">
        <v>67</v>
      </c>
      <c r="AJ26" s="59" t="s">
        <v>10</v>
      </c>
      <c r="AK26" s="59" t="s">
        <v>68</v>
      </c>
      <c r="AL26" s="59" t="s">
        <v>69</v>
      </c>
    </row>
    <row r="27" spans="1:38" ht="16.350000000000001" customHeight="1">
      <c r="A27" s="28">
        <v>16</v>
      </c>
      <c r="B27" s="28">
        <v>1102</v>
      </c>
      <c r="C27" s="50" t="s">
        <v>232</v>
      </c>
      <c r="D27" s="28">
        <v>9</v>
      </c>
      <c r="E27" s="28">
        <v>11</v>
      </c>
      <c r="F27" s="28">
        <v>2</v>
      </c>
      <c r="G27" s="28">
        <v>2</v>
      </c>
      <c r="H27" s="28">
        <v>3</v>
      </c>
      <c r="I27" s="28">
        <v>3</v>
      </c>
      <c r="J27" s="28">
        <v>0</v>
      </c>
      <c r="K27" s="28">
        <v>2</v>
      </c>
      <c r="L27" s="28">
        <v>0</v>
      </c>
      <c r="M27" s="28">
        <v>5</v>
      </c>
      <c r="N27" s="28">
        <v>3</v>
      </c>
      <c r="O27" s="28">
        <v>2</v>
      </c>
      <c r="P27" s="28">
        <v>0</v>
      </c>
      <c r="Q27" s="28">
        <v>3</v>
      </c>
      <c r="R27" s="28">
        <v>2</v>
      </c>
      <c r="S27" s="28">
        <v>2</v>
      </c>
      <c r="T27" s="28">
        <v>3</v>
      </c>
      <c r="U27" s="28">
        <v>0</v>
      </c>
      <c r="V27" s="28">
        <v>1</v>
      </c>
      <c r="W27" s="28">
        <v>2</v>
      </c>
      <c r="X27" s="28">
        <v>3</v>
      </c>
      <c r="Y27" s="28">
        <v>6</v>
      </c>
      <c r="Z27" s="28">
        <v>8</v>
      </c>
      <c r="AA27" s="28">
        <v>2</v>
      </c>
      <c r="AB27" s="28">
        <v>2</v>
      </c>
      <c r="AC27" s="47">
        <f t="shared" si="1"/>
        <v>56</v>
      </c>
      <c r="AD27" s="28">
        <f t="shared" si="2"/>
        <v>76</v>
      </c>
      <c r="AE27" s="63">
        <f t="shared" si="3"/>
        <v>57.575757575757578</v>
      </c>
      <c r="AF27" s="63" t="s">
        <v>306</v>
      </c>
      <c r="AG27" s="28">
        <v>11</v>
      </c>
      <c r="AH27" s="59" t="s">
        <v>145</v>
      </c>
      <c r="AI27" s="59" t="s">
        <v>125</v>
      </c>
      <c r="AJ27" s="59" t="s">
        <v>146</v>
      </c>
      <c r="AK27" s="59" t="s">
        <v>11</v>
      </c>
      <c r="AL27" s="59" t="s">
        <v>12</v>
      </c>
    </row>
    <row r="28" spans="1:38" ht="16.350000000000001" customHeight="1">
      <c r="A28" s="28">
        <v>17</v>
      </c>
      <c r="B28" s="28">
        <v>1111</v>
      </c>
      <c r="C28" s="50" t="s">
        <v>242</v>
      </c>
      <c r="D28" s="28">
        <v>6</v>
      </c>
      <c r="E28" s="28">
        <v>10</v>
      </c>
      <c r="F28" s="28">
        <v>3</v>
      </c>
      <c r="G28" s="28">
        <v>4</v>
      </c>
      <c r="H28" s="28">
        <v>2</v>
      </c>
      <c r="I28" s="28">
        <v>4</v>
      </c>
      <c r="J28" s="28">
        <v>3</v>
      </c>
      <c r="K28" s="28">
        <v>0</v>
      </c>
      <c r="L28" s="28">
        <v>3</v>
      </c>
      <c r="M28" s="28">
        <v>3</v>
      </c>
      <c r="N28" s="28">
        <v>2</v>
      </c>
      <c r="O28" s="28">
        <v>2</v>
      </c>
      <c r="P28" s="28">
        <v>2</v>
      </c>
      <c r="Q28" s="28">
        <v>4</v>
      </c>
      <c r="R28" s="28">
        <v>2</v>
      </c>
      <c r="S28" s="28">
        <v>3</v>
      </c>
      <c r="T28" s="28">
        <v>3</v>
      </c>
      <c r="U28" s="28">
        <v>3</v>
      </c>
      <c r="V28" s="28">
        <v>2</v>
      </c>
      <c r="W28" s="28">
        <v>2</v>
      </c>
      <c r="X28" s="28">
        <v>4</v>
      </c>
      <c r="Y28" s="28">
        <v>4</v>
      </c>
      <c r="Z28" s="28">
        <v>1</v>
      </c>
      <c r="AA28" s="28">
        <v>2</v>
      </c>
      <c r="AB28" s="28">
        <v>2</v>
      </c>
      <c r="AC28" s="47">
        <f t="shared" si="1"/>
        <v>60</v>
      </c>
      <c r="AD28" s="28">
        <f t="shared" si="2"/>
        <v>76</v>
      </c>
      <c r="AE28" s="63">
        <f t="shared" si="3"/>
        <v>57.575757575757578</v>
      </c>
      <c r="AF28" s="63" t="s">
        <v>306</v>
      </c>
      <c r="AG28" s="28">
        <v>11</v>
      </c>
      <c r="AH28" s="59" t="s">
        <v>73</v>
      </c>
      <c r="AI28" s="59" t="s">
        <v>74</v>
      </c>
      <c r="AJ28" s="59" t="s">
        <v>75</v>
      </c>
      <c r="AK28" s="59" t="s">
        <v>76</v>
      </c>
      <c r="AL28" s="59" t="s">
        <v>65</v>
      </c>
    </row>
    <row r="29" spans="1:38" ht="16.350000000000001" customHeight="1">
      <c r="A29" s="28">
        <v>18</v>
      </c>
      <c r="B29" s="28">
        <v>1104</v>
      </c>
      <c r="C29" s="50" t="s">
        <v>234</v>
      </c>
      <c r="D29" s="28">
        <v>18</v>
      </c>
      <c r="E29" s="28">
        <v>17</v>
      </c>
      <c r="F29" s="28">
        <v>3</v>
      </c>
      <c r="G29" s="28">
        <v>0</v>
      </c>
      <c r="H29" s="28">
        <v>0</v>
      </c>
      <c r="I29" s="28">
        <v>0</v>
      </c>
      <c r="J29" s="28">
        <v>0</v>
      </c>
      <c r="K29" s="28">
        <v>4</v>
      </c>
      <c r="L29" s="28">
        <v>0</v>
      </c>
      <c r="M29" s="28">
        <v>6</v>
      </c>
      <c r="N29" s="28">
        <v>4</v>
      </c>
      <c r="O29" s="28">
        <v>2</v>
      </c>
      <c r="P29" s="28">
        <v>1</v>
      </c>
      <c r="Q29" s="28">
        <v>2</v>
      </c>
      <c r="R29" s="28">
        <v>0</v>
      </c>
      <c r="S29" s="28">
        <v>4</v>
      </c>
      <c r="T29" s="28">
        <v>0</v>
      </c>
      <c r="U29" s="28">
        <v>0</v>
      </c>
      <c r="V29" s="28">
        <v>1</v>
      </c>
      <c r="W29" s="28">
        <v>0</v>
      </c>
      <c r="X29" s="28">
        <v>3</v>
      </c>
      <c r="Y29" s="28">
        <v>3</v>
      </c>
      <c r="Z29" s="28">
        <v>5</v>
      </c>
      <c r="AA29" s="28">
        <v>1</v>
      </c>
      <c r="AB29" s="28">
        <v>0</v>
      </c>
      <c r="AC29" s="47">
        <f t="shared" si="1"/>
        <v>39</v>
      </c>
      <c r="AD29" s="28">
        <f t="shared" si="2"/>
        <v>74</v>
      </c>
      <c r="AE29" s="63">
        <f t="shared" si="3"/>
        <v>56.060606060606062</v>
      </c>
      <c r="AF29" s="63" t="s">
        <v>306</v>
      </c>
      <c r="AG29" s="28">
        <v>11</v>
      </c>
      <c r="AH29" s="59" t="s">
        <v>54</v>
      </c>
      <c r="AI29" s="59" t="s">
        <v>55</v>
      </c>
      <c r="AJ29" s="59" t="s">
        <v>56</v>
      </c>
      <c r="AK29" s="59" t="s">
        <v>3</v>
      </c>
      <c r="AL29" s="59" t="s">
        <v>4</v>
      </c>
    </row>
    <row r="30" spans="1:38" ht="16.350000000000001" customHeight="1">
      <c r="A30" s="28">
        <v>19</v>
      </c>
      <c r="B30" s="28">
        <v>1115</v>
      </c>
      <c r="C30" s="50" t="s">
        <v>246</v>
      </c>
      <c r="D30" s="28">
        <v>15</v>
      </c>
      <c r="E30" s="28">
        <v>16</v>
      </c>
      <c r="F30" s="28">
        <v>3</v>
      </c>
      <c r="G30" s="28">
        <v>0</v>
      </c>
      <c r="H30" s="28">
        <v>1</v>
      </c>
      <c r="I30" s="28">
        <v>1</v>
      </c>
      <c r="J30" s="28">
        <v>2</v>
      </c>
      <c r="K30" s="28">
        <v>1</v>
      </c>
      <c r="L30" s="28">
        <v>2</v>
      </c>
      <c r="M30" s="28">
        <v>1</v>
      </c>
      <c r="N30" s="28">
        <v>0</v>
      </c>
      <c r="O30" s="28">
        <v>2</v>
      </c>
      <c r="P30" s="28">
        <v>1</v>
      </c>
      <c r="Q30" s="28">
        <v>2</v>
      </c>
      <c r="R30" s="28">
        <v>4</v>
      </c>
      <c r="S30" s="28">
        <v>4</v>
      </c>
      <c r="T30" s="28">
        <v>2</v>
      </c>
      <c r="U30" s="28">
        <v>1</v>
      </c>
      <c r="V30" s="28">
        <v>1</v>
      </c>
      <c r="W30" s="28">
        <v>1</v>
      </c>
      <c r="X30" s="28">
        <v>3</v>
      </c>
      <c r="Y30" s="28">
        <v>2</v>
      </c>
      <c r="Z30" s="28">
        <v>3</v>
      </c>
      <c r="AA30" s="28">
        <v>1</v>
      </c>
      <c r="AB30" s="28">
        <v>1</v>
      </c>
      <c r="AC30" s="47">
        <f t="shared" si="1"/>
        <v>39</v>
      </c>
      <c r="AD30" s="28">
        <f t="shared" si="2"/>
        <v>70</v>
      </c>
      <c r="AE30" s="63">
        <f t="shared" si="3"/>
        <v>53.030303030303031</v>
      </c>
      <c r="AF30" s="63" t="s">
        <v>306</v>
      </c>
      <c r="AG30" s="28">
        <v>11</v>
      </c>
      <c r="AH30" s="59" t="s">
        <v>122</v>
      </c>
      <c r="AI30" s="59" t="s">
        <v>123</v>
      </c>
      <c r="AJ30" s="59" t="s">
        <v>63</v>
      </c>
      <c r="AK30" s="59" t="s">
        <v>118</v>
      </c>
      <c r="AL30" s="59" t="s">
        <v>114</v>
      </c>
    </row>
    <row r="31" spans="1:38" ht="16.350000000000001" customHeight="1">
      <c r="A31" s="28">
        <v>20</v>
      </c>
      <c r="B31" s="28">
        <v>1114</v>
      </c>
      <c r="C31" s="50" t="s">
        <v>245</v>
      </c>
      <c r="D31" s="28">
        <v>9</v>
      </c>
      <c r="E31" s="28">
        <v>11</v>
      </c>
      <c r="F31" s="28">
        <v>2</v>
      </c>
      <c r="G31" s="28">
        <v>0</v>
      </c>
      <c r="H31" s="28">
        <v>3</v>
      </c>
      <c r="I31" s="28">
        <v>6</v>
      </c>
      <c r="J31" s="28">
        <v>0</v>
      </c>
      <c r="K31" s="28">
        <v>4</v>
      </c>
      <c r="L31" s="28">
        <v>3</v>
      </c>
      <c r="M31" s="28">
        <v>3</v>
      </c>
      <c r="N31" s="28">
        <v>1</v>
      </c>
      <c r="O31" s="28">
        <v>3</v>
      </c>
      <c r="P31" s="28">
        <v>1</v>
      </c>
      <c r="Q31" s="28">
        <v>3</v>
      </c>
      <c r="R31" s="28">
        <v>1</v>
      </c>
      <c r="S31" s="28">
        <v>3</v>
      </c>
      <c r="T31" s="28">
        <v>4</v>
      </c>
      <c r="U31" s="28">
        <v>0</v>
      </c>
      <c r="V31" s="28">
        <v>1</v>
      </c>
      <c r="W31" s="28">
        <v>1</v>
      </c>
      <c r="X31" s="28">
        <v>2</v>
      </c>
      <c r="Y31" s="28">
        <v>4</v>
      </c>
      <c r="Z31" s="28">
        <v>3</v>
      </c>
      <c r="AA31" s="28">
        <v>0</v>
      </c>
      <c r="AB31" s="28">
        <v>1</v>
      </c>
      <c r="AC31" s="47">
        <f t="shared" si="1"/>
        <v>49</v>
      </c>
      <c r="AD31" s="28">
        <f t="shared" si="2"/>
        <v>69</v>
      </c>
      <c r="AE31" s="63">
        <f t="shared" si="3"/>
        <v>52.272727272727273</v>
      </c>
      <c r="AF31" s="63" t="s">
        <v>306</v>
      </c>
      <c r="AG31" s="28">
        <v>11</v>
      </c>
      <c r="AH31" s="59" t="s">
        <v>166</v>
      </c>
      <c r="AI31" s="59" t="s">
        <v>167</v>
      </c>
      <c r="AJ31" s="59" t="s">
        <v>168</v>
      </c>
      <c r="AK31" s="59" t="s">
        <v>133</v>
      </c>
      <c r="AL31" s="59" t="s">
        <v>12</v>
      </c>
    </row>
    <row r="32" spans="1:38" ht="16.350000000000001" customHeight="1">
      <c r="A32" s="28">
        <v>21</v>
      </c>
      <c r="B32" s="28">
        <v>1118</v>
      </c>
      <c r="C32" s="50" t="s">
        <v>249</v>
      </c>
      <c r="D32" s="28">
        <v>9</v>
      </c>
      <c r="E32" s="28">
        <v>13</v>
      </c>
      <c r="F32" s="28">
        <v>3</v>
      </c>
      <c r="G32" s="28">
        <v>1</v>
      </c>
      <c r="H32" s="28">
        <v>3</v>
      </c>
      <c r="I32" s="28">
        <v>6</v>
      </c>
      <c r="J32" s="28">
        <v>1</v>
      </c>
      <c r="K32" s="28">
        <v>4</v>
      </c>
      <c r="L32" s="28">
        <v>3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2</v>
      </c>
      <c r="S32" s="28">
        <v>1</v>
      </c>
      <c r="T32" s="28">
        <v>2</v>
      </c>
      <c r="U32" s="28">
        <v>1</v>
      </c>
      <c r="V32" s="28">
        <v>1</v>
      </c>
      <c r="W32" s="28">
        <v>1</v>
      </c>
      <c r="X32" s="28">
        <v>2</v>
      </c>
      <c r="Y32" s="28">
        <v>2</v>
      </c>
      <c r="Z32" s="28">
        <v>4</v>
      </c>
      <c r="AA32" s="28">
        <v>1</v>
      </c>
      <c r="AB32" s="28">
        <v>2</v>
      </c>
      <c r="AC32" s="47">
        <f t="shared" si="1"/>
        <v>45</v>
      </c>
      <c r="AD32" s="28">
        <f t="shared" si="2"/>
        <v>67</v>
      </c>
      <c r="AE32" s="63">
        <f t="shared" si="3"/>
        <v>50.757575757575758</v>
      </c>
      <c r="AF32" s="63" t="s">
        <v>306</v>
      </c>
      <c r="AG32" s="28">
        <v>11</v>
      </c>
      <c r="AH32" s="59" t="s">
        <v>87</v>
      </c>
      <c r="AI32" s="59" t="s">
        <v>88</v>
      </c>
      <c r="AJ32" s="59" t="s">
        <v>89</v>
      </c>
      <c r="AK32" s="59" t="s">
        <v>76</v>
      </c>
      <c r="AL32" s="59" t="s">
        <v>65</v>
      </c>
    </row>
    <row r="33" spans="1:38" ht="16.350000000000001" customHeight="1">
      <c r="A33" s="28">
        <v>22</v>
      </c>
      <c r="B33" s="28">
        <v>1122</v>
      </c>
      <c r="C33" s="50" t="s">
        <v>253</v>
      </c>
      <c r="D33" s="28">
        <v>13</v>
      </c>
      <c r="E33" s="28">
        <v>14</v>
      </c>
      <c r="F33" s="28">
        <v>2</v>
      </c>
      <c r="G33" s="28">
        <v>0</v>
      </c>
      <c r="H33" s="28">
        <v>3</v>
      </c>
      <c r="I33" s="28">
        <v>0</v>
      </c>
      <c r="J33" s="28">
        <v>2</v>
      </c>
      <c r="K33" s="28">
        <v>4</v>
      </c>
      <c r="L33" s="28">
        <v>4</v>
      </c>
      <c r="M33" s="28">
        <v>2</v>
      </c>
      <c r="N33" s="28">
        <v>0</v>
      </c>
      <c r="O33" s="28">
        <v>0</v>
      </c>
      <c r="P33" s="28">
        <v>0</v>
      </c>
      <c r="Q33" s="28">
        <v>4</v>
      </c>
      <c r="R33" s="28">
        <v>3</v>
      </c>
      <c r="S33" s="28">
        <v>3</v>
      </c>
      <c r="T33" s="28">
        <v>0</v>
      </c>
      <c r="U33" s="28">
        <v>0</v>
      </c>
      <c r="V33" s="28">
        <v>1</v>
      </c>
      <c r="W33" s="28">
        <v>0</v>
      </c>
      <c r="X33" s="28">
        <v>2</v>
      </c>
      <c r="Y33" s="28">
        <v>3</v>
      </c>
      <c r="Z33" s="28">
        <v>3</v>
      </c>
      <c r="AA33" s="28">
        <v>0</v>
      </c>
      <c r="AB33" s="28">
        <v>2</v>
      </c>
      <c r="AC33" s="47">
        <f t="shared" si="1"/>
        <v>38</v>
      </c>
      <c r="AD33" s="28">
        <f t="shared" si="2"/>
        <v>65</v>
      </c>
      <c r="AE33" s="63">
        <f t="shared" si="3"/>
        <v>49.242424242424242</v>
      </c>
      <c r="AF33" s="63" t="s">
        <v>306</v>
      </c>
      <c r="AG33" s="28">
        <v>11</v>
      </c>
      <c r="AH33" s="59" t="s">
        <v>80</v>
      </c>
      <c r="AI33" s="59" t="s">
        <v>81</v>
      </c>
      <c r="AJ33" s="59" t="s">
        <v>82</v>
      </c>
      <c r="AK33" s="59" t="s">
        <v>79</v>
      </c>
      <c r="AL33" s="59" t="s">
        <v>65</v>
      </c>
    </row>
    <row r="34" spans="1:38" ht="16.350000000000001" customHeight="1">
      <c r="A34" s="28">
        <v>23</v>
      </c>
      <c r="B34" s="28">
        <v>1103</v>
      </c>
      <c r="C34" s="50" t="s">
        <v>233</v>
      </c>
      <c r="D34" s="28">
        <v>9</v>
      </c>
      <c r="E34" s="28">
        <v>10</v>
      </c>
      <c r="F34" s="28">
        <v>2</v>
      </c>
      <c r="G34" s="28">
        <v>0</v>
      </c>
      <c r="H34" s="28">
        <v>2</v>
      </c>
      <c r="I34" s="28">
        <v>2</v>
      </c>
      <c r="J34" s="28">
        <v>0</v>
      </c>
      <c r="K34" s="28">
        <v>4</v>
      </c>
      <c r="L34" s="28">
        <v>0</v>
      </c>
      <c r="M34" s="28">
        <v>3</v>
      </c>
      <c r="N34" s="28">
        <v>2</v>
      </c>
      <c r="O34" s="28">
        <v>2</v>
      </c>
      <c r="P34" s="28">
        <v>0</v>
      </c>
      <c r="Q34" s="28">
        <v>3</v>
      </c>
      <c r="R34" s="28">
        <v>1</v>
      </c>
      <c r="S34" s="28">
        <v>2</v>
      </c>
      <c r="T34" s="28">
        <v>0</v>
      </c>
      <c r="U34" s="28">
        <v>0</v>
      </c>
      <c r="V34" s="28">
        <v>0</v>
      </c>
      <c r="W34" s="28">
        <v>0</v>
      </c>
      <c r="X34" s="28">
        <v>3</v>
      </c>
      <c r="Y34" s="28">
        <v>4</v>
      </c>
      <c r="Z34" s="28">
        <v>6</v>
      </c>
      <c r="AA34" s="28">
        <v>2</v>
      </c>
      <c r="AB34" s="28">
        <v>2</v>
      </c>
      <c r="AC34" s="47">
        <f t="shared" si="1"/>
        <v>40</v>
      </c>
      <c r="AD34" s="28">
        <f t="shared" si="2"/>
        <v>59</v>
      </c>
      <c r="AE34" s="63">
        <f t="shared" si="3"/>
        <v>44.696969696969695</v>
      </c>
      <c r="AF34" s="63" t="s">
        <v>306</v>
      </c>
      <c r="AG34" s="28">
        <v>11</v>
      </c>
      <c r="AH34" s="59" t="s">
        <v>147</v>
      </c>
      <c r="AI34" s="59" t="s">
        <v>148</v>
      </c>
      <c r="AJ34" s="59" t="s">
        <v>137</v>
      </c>
      <c r="AK34" s="59" t="s">
        <v>149</v>
      </c>
      <c r="AL34" s="59" t="s">
        <v>12</v>
      </c>
    </row>
    <row r="35" spans="1:38" ht="16.350000000000001" customHeight="1">
      <c r="AE35" s="54"/>
      <c r="AF35" s="54"/>
      <c r="AG35" s="54"/>
      <c r="AH35" s="54"/>
      <c r="AI35" s="55"/>
      <c r="AJ35" s="54"/>
    </row>
    <row r="36" spans="1:38" ht="16.350000000000001" customHeight="1"/>
    <row r="37" spans="1:38">
      <c r="AH37" s="39"/>
    </row>
    <row r="38" spans="1:38">
      <c r="A38" s="37" t="s">
        <v>264</v>
      </c>
      <c r="B38" s="38"/>
      <c r="C38" s="39"/>
      <c r="D38" s="40"/>
      <c r="E38" s="39">
        <v>29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9"/>
      <c r="AE38" s="39"/>
      <c r="AF38" s="39"/>
      <c r="AG38" s="39"/>
      <c r="AH38" s="39"/>
      <c r="AI38" s="44" t="s">
        <v>263</v>
      </c>
      <c r="AJ38" s="45">
        <v>44985</v>
      </c>
    </row>
    <row r="39" spans="1:38">
      <c r="A39" s="37" t="s">
        <v>265</v>
      </c>
      <c r="B39" s="38"/>
      <c r="C39" s="39"/>
      <c r="D39" s="40"/>
      <c r="E39" s="39">
        <v>6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9"/>
      <c r="AE39" s="39"/>
      <c r="AF39" s="39"/>
      <c r="AG39" s="39"/>
      <c r="AH39" s="40"/>
    </row>
    <row r="40" spans="1:38">
      <c r="A40" s="37" t="s">
        <v>266</v>
      </c>
      <c r="B40" s="38"/>
      <c r="C40" s="39"/>
      <c r="D40" s="40"/>
      <c r="E40" s="39">
        <v>23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9"/>
      <c r="AE40" s="39"/>
      <c r="AF40" s="39"/>
      <c r="AG40" s="39"/>
      <c r="AH40" s="29"/>
    </row>
    <row r="41" spans="1:38">
      <c r="A41" s="41"/>
      <c r="B41" s="4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29"/>
    </row>
    <row r="42" spans="1:38" ht="15.6">
      <c r="A42" s="29" t="s">
        <v>271</v>
      </c>
      <c r="B42" s="29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8" ht="15.6">
      <c r="A43" s="29" t="s">
        <v>272</v>
      </c>
      <c r="B43" s="29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9"/>
    </row>
    <row r="44" spans="1:38">
      <c r="A44" s="43"/>
      <c r="B44" s="43"/>
      <c r="C44" s="43"/>
      <c r="D44" s="43"/>
      <c r="E44" s="43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</sheetData>
  <autoFilter ref="A11:AL34">
    <sortState ref="A12:AL34">
      <sortCondition descending="1" ref="AD11:AD34"/>
    </sortState>
  </autoFilter>
  <mergeCells count="18">
    <mergeCell ref="AL7:AL10"/>
    <mergeCell ref="AG7:AG10"/>
    <mergeCell ref="AH7:AH10"/>
    <mergeCell ref="AI7:AI10"/>
    <mergeCell ref="AJ7:AJ10"/>
    <mergeCell ref="AD7:AD9"/>
    <mergeCell ref="AE7:AE9"/>
    <mergeCell ref="A2:AK2"/>
    <mergeCell ref="A1:AK1"/>
    <mergeCell ref="AF7:AF10"/>
    <mergeCell ref="C7:C9"/>
    <mergeCell ref="D8:D9"/>
    <mergeCell ref="E8:E9"/>
    <mergeCell ref="AC8:AC9"/>
    <mergeCell ref="AK7:AK10"/>
    <mergeCell ref="F8:AB8"/>
    <mergeCell ref="D7:AC7"/>
    <mergeCell ref="A7:A10"/>
  </mergeCells>
  <conditionalFormatting sqref="D10:E10">
    <cfRule type="containsBlanks" dxfId="4" priority="2" stopIfTrue="1">
      <formula>LEN(TRIM(D10))=0</formula>
    </cfRule>
  </conditionalFormatting>
  <conditionalFormatting sqref="F10">
    <cfRule type="containsBlanks" dxfId="3" priority="1" stopIfTrue="1">
      <formula>LEN(TRIM(F10))=0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zoomScale="70" zoomScaleNormal="70" workbookViewId="0">
      <selection activeCell="AD12" sqref="AD12:AD15"/>
    </sheetView>
  </sheetViews>
  <sheetFormatPr defaultRowHeight="14.4"/>
  <cols>
    <col min="1" max="1" width="8.44140625" customWidth="1"/>
    <col min="2" max="2" width="5.33203125" hidden="1" customWidth="1"/>
    <col min="6" max="26" width="5.77734375" customWidth="1"/>
    <col min="30" max="30" width="10.5546875" bestFit="1" customWidth="1"/>
    <col min="32" max="32" width="11.88671875" bestFit="1" customWidth="1"/>
    <col min="33" max="33" width="11" bestFit="1" customWidth="1"/>
    <col min="34" max="34" width="16.88671875" bestFit="1" customWidth="1"/>
    <col min="35" max="35" width="45.5546875" bestFit="1" customWidth="1"/>
    <col min="36" max="36" width="38.88671875" bestFit="1" customWidth="1"/>
  </cols>
  <sheetData>
    <row r="1" spans="1:36" ht="15.6">
      <c r="A1" s="77" t="s">
        <v>267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ht="15.6">
      <c r="A2" s="77" t="s">
        <v>256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5.6">
      <c r="A3" s="29"/>
      <c r="B3" s="29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29"/>
      <c r="AC3" s="29"/>
      <c r="AD3" s="29"/>
    </row>
    <row r="4" spans="1:36" ht="15.6">
      <c r="A4" s="32" t="s">
        <v>198</v>
      </c>
      <c r="B4" s="32" t="s">
        <v>198</v>
      </c>
      <c r="C4" s="33" t="s">
        <v>275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2" t="s">
        <v>268</v>
      </c>
      <c r="AC4" s="36"/>
      <c r="AD4" s="36"/>
    </row>
    <row r="5" spans="1:36" ht="15.6">
      <c r="A5" s="32"/>
      <c r="B5" s="32"/>
      <c r="C5" s="33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4" t="s">
        <v>270</v>
      </c>
      <c r="AC5" s="36"/>
      <c r="AD5" s="36"/>
    </row>
    <row r="6" spans="1:36" ht="14.4" customHeight="1">
      <c r="A6" s="32"/>
      <c r="B6" s="32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2"/>
      <c r="AC6" s="36"/>
      <c r="AD6" s="36"/>
    </row>
    <row r="7" spans="1:36" ht="27.6" customHeight="1">
      <c r="A7" s="81" t="s">
        <v>258</v>
      </c>
      <c r="B7" s="25"/>
      <c r="C7" s="78" t="s">
        <v>194</v>
      </c>
      <c r="D7" s="87" t="s">
        <v>259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9"/>
      <c r="AB7" s="74" t="s">
        <v>260</v>
      </c>
      <c r="AC7" s="74" t="s">
        <v>261</v>
      </c>
      <c r="AD7" s="74" t="s">
        <v>303</v>
      </c>
      <c r="AE7" s="90" t="s">
        <v>198</v>
      </c>
      <c r="AF7" s="84" t="s">
        <v>195</v>
      </c>
      <c r="AG7" s="84" t="s">
        <v>196</v>
      </c>
      <c r="AH7" s="84" t="s">
        <v>197</v>
      </c>
      <c r="AI7" s="84" t="s">
        <v>199</v>
      </c>
      <c r="AJ7" s="84" t="s">
        <v>200</v>
      </c>
    </row>
    <row r="8" spans="1:36" ht="56.4" customHeight="1">
      <c r="A8" s="83"/>
      <c r="B8" s="27"/>
      <c r="C8" s="79"/>
      <c r="D8" s="81" t="s">
        <v>273</v>
      </c>
      <c r="E8" s="81" t="s">
        <v>274</v>
      </c>
      <c r="F8" s="85" t="s">
        <v>276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1" t="s">
        <v>277</v>
      </c>
      <c r="AB8" s="75"/>
      <c r="AC8" s="75"/>
      <c r="AD8" s="75"/>
      <c r="AE8" s="91"/>
      <c r="AF8" s="84"/>
      <c r="AG8" s="84"/>
      <c r="AH8" s="84"/>
      <c r="AI8" s="84"/>
      <c r="AJ8" s="84"/>
    </row>
    <row r="9" spans="1:36" ht="15" customHeight="1">
      <c r="A9" s="83"/>
      <c r="B9" s="61"/>
      <c r="C9" s="80"/>
      <c r="D9" s="82"/>
      <c r="E9" s="82"/>
      <c r="F9" s="65" t="s">
        <v>278</v>
      </c>
      <c r="G9" s="66" t="s">
        <v>279</v>
      </c>
      <c r="H9" s="65" t="s">
        <v>280</v>
      </c>
      <c r="I9" s="66" t="s">
        <v>281</v>
      </c>
      <c r="J9" s="65" t="s">
        <v>282</v>
      </c>
      <c r="K9" s="66" t="s">
        <v>283</v>
      </c>
      <c r="L9" s="65" t="s">
        <v>284</v>
      </c>
      <c r="M9" s="66" t="s">
        <v>285</v>
      </c>
      <c r="N9" s="65" t="s">
        <v>286</v>
      </c>
      <c r="O9" s="66" t="s">
        <v>287</v>
      </c>
      <c r="P9" s="65" t="s">
        <v>288</v>
      </c>
      <c r="Q9" s="66" t="s">
        <v>289</v>
      </c>
      <c r="R9" s="65" t="s">
        <v>290</v>
      </c>
      <c r="S9" s="66" t="s">
        <v>291</v>
      </c>
      <c r="T9" s="65" t="s">
        <v>292</v>
      </c>
      <c r="U9" s="66" t="s">
        <v>293</v>
      </c>
      <c r="V9" s="65" t="s">
        <v>294</v>
      </c>
      <c r="W9" s="66" t="s">
        <v>295</v>
      </c>
      <c r="X9" s="65" t="s">
        <v>297</v>
      </c>
      <c r="Y9" s="66" t="s">
        <v>298</v>
      </c>
      <c r="Z9" s="65" t="s">
        <v>299</v>
      </c>
      <c r="AA9" s="82"/>
      <c r="AB9" s="76"/>
      <c r="AC9" s="76"/>
      <c r="AD9" s="75"/>
      <c r="AE9" s="91"/>
      <c r="AF9" s="84"/>
      <c r="AG9" s="84"/>
      <c r="AH9" s="84"/>
      <c r="AI9" s="84"/>
      <c r="AJ9" s="84"/>
    </row>
    <row r="10" spans="1:36" ht="15" customHeight="1">
      <c r="A10" s="82"/>
      <c r="B10" s="25"/>
      <c r="C10" s="46" t="s">
        <v>262</v>
      </c>
      <c r="D10" s="47">
        <v>18</v>
      </c>
      <c r="E10" s="47">
        <v>18</v>
      </c>
      <c r="F10" s="47">
        <v>4</v>
      </c>
      <c r="G10" s="47">
        <v>4</v>
      </c>
      <c r="H10" s="47">
        <v>4</v>
      </c>
      <c r="I10" s="47">
        <v>6</v>
      </c>
      <c r="J10" s="47">
        <v>4</v>
      </c>
      <c r="K10" s="47">
        <v>6</v>
      </c>
      <c r="L10" s="47">
        <v>4</v>
      </c>
      <c r="M10" s="47">
        <v>6</v>
      </c>
      <c r="N10" s="47">
        <v>4</v>
      </c>
      <c r="O10" s="47">
        <v>4</v>
      </c>
      <c r="P10" s="47">
        <v>2</v>
      </c>
      <c r="Q10" s="47">
        <v>4</v>
      </c>
      <c r="R10" s="47">
        <v>4</v>
      </c>
      <c r="S10" s="47">
        <v>4</v>
      </c>
      <c r="T10" s="47">
        <v>4</v>
      </c>
      <c r="U10" s="47">
        <v>2</v>
      </c>
      <c r="V10" s="47">
        <v>2</v>
      </c>
      <c r="W10" s="47">
        <v>4</v>
      </c>
      <c r="X10" s="47">
        <v>8</v>
      </c>
      <c r="Y10" s="47">
        <v>2</v>
      </c>
      <c r="Z10" s="47">
        <v>4</v>
      </c>
      <c r="AA10" s="47">
        <v>86</v>
      </c>
      <c r="AB10" s="46">
        <v>122</v>
      </c>
      <c r="AC10" s="49">
        <v>100</v>
      </c>
      <c r="AD10" s="76"/>
      <c r="AE10" s="91"/>
      <c r="AF10" s="84"/>
      <c r="AG10" s="84"/>
      <c r="AH10" s="84"/>
      <c r="AI10" s="84"/>
      <c r="AJ10" s="84"/>
    </row>
    <row r="11" spans="1:36" ht="15" hidden="1" customHeight="1">
      <c r="A11" s="25"/>
      <c r="B11" s="25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6"/>
      <c r="AC11" s="49"/>
      <c r="AD11" s="49"/>
      <c r="AE11" s="27"/>
      <c r="AF11" s="26"/>
      <c r="AG11" s="26"/>
      <c r="AH11" s="26"/>
      <c r="AI11" s="26"/>
      <c r="AJ11" s="26"/>
    </row>
    <row r="12" spans="1:36" ht="19.95" customHeight="1">
      <c r="A12" s="28">
        <v>1</v>
      </c>
      <c r="B12" s="28">
        <v>1005</v>
      </c>
      <c r="C12" s="50" t="s">
        <v>225</v>
      </c>
      <c r="D12" s="28">
        <v>18</v>
      </c>
      <c r="E12" s="28">
        <v>18</v>
      </c>
      <c r="F12" s="28">
        <v>4</v>
      </c>
      <c r="G12" s="28">
        <v>0</v>
      </c>
      <c r="H12" s="28">
        <v>4</v>
      </c>
      <c r="I12" s="28">
        <v>6</v>
      </c>
      <c r="J12" s="28">
        <v>3</v>
      </c>
      <c r="K12" s="28">
        <v>4</v>
      </c>
      <c r="L12" s="28">
        <v>4</v>
      </c>
      <c r="M12" s="28">
        <v>5</v>
      </c>
      <c r="N12" s="28">
        <v>4</v>
      </c>
      <c r="O12" s="28">
        <v>3</v>
      </c>
      <c r="P12" s="28">
        <v>2</v>
      </c>
      <c r="Q12" s="28">
        <v>3</v>
      </c>
      <c r="R12" s="28">
        <v>3</v>
      </c>
      <c r="S12" s="28">
        <v>4</v>
      </c>
      <c r="T12" s="28">
        <v>3</v>
      </c>
      <c r="U12" s="28">
        <v>6</v>
      </c>
      <c r="V12" s="28">
        <v>2</v>
      </c>
      <c r="W12" s="28">
        <v>4</v>
      </c>
      <c r="X12" s="28">
        <v>7</v>
      </c>
      <c r="Y12" s="28">
        <v>2</v>
      </c>
      <c r="Z12" s="28">
        <v>3</v>
      </c>
      <c r="AA12" s="28">
        <f t="shared" ref="AA12:AA22" si="0">SUM(F12:Z12)</f>
        <v>76</v>
      </c>
      <c r="AB12" s="25">
        <f t="shared" ref="AB12:AB22" si="1">SUM(D12:Z12)</f>
        <v>112</v>
      </c>
      <c r="AC12" s="64">
        <f t="shared" ref="AC12:AC22" si="2">(AB12*100)/122</f>
        <v>91.803278688524586</v>
      </c>
      <c r="AD12" s="64" t="s">
        <v>304</v>
      </c>
      <c r="AE12" s="27">
        <v>10</v>
      </c>
      <c r="AF12" s="59" t="s">
        <v>13</v>
      </c>
      <c r="AG12" s="59" t="s">
        <v>14</v>
      </c>
      <c r="AH12" s="59" t="s">
        <v>15</v>
      </c>
      <c r="AI12" s="59" t="s">
        <v>3</v>
      </c>
      <c r="AJ12" s="59" t="s">
        <v>4</v>
      </c>
    </row>
    <row r="13" spans="1:36" ht="19.95" customHeight="1">
      <c r="A13" s="28">
        <v>2</v>
      </c>
      <c r="B13" s="28">
        <v>1004</v>
      </c>
      <c r="C13" s="50" t="s">
        <v>224</v>
      </c>
      <c r="D13" s="28">
        <v>16</v>
      </c>
      <c r="E13" s="28">
        <v>17</v>
      </c>
      <c r="F13" s="28">
        <v>3</v>
      </c>
      <c r="G13" s="28">
        <v>2</v>
      </c>
      <c r="H13" s="28">
        <v>2</v>
      </c>
      <c r="I13" s="28">
        <v>6</v>
      </c>
      <c r="J13" s="28">
        <v>3</v>
      </c>
      <c r="K13" s="28">
        <v>6</v>
      </c>
      <c r="L13" s="28">
        <v>4</v>
      </c>
      <c r="M13" s="28">
        <v>6</v>
      </c>
      <c r="N13" s="28">
        <v>3</v>
      </c>
      <c r="O13" s="28">
        <v>4</v>
      </c>
      <c r="P13" s="28">
        <v>2</v>
      </c>
      <c r="Q13" s="28">
        <v>2</v>
      </c>
      <c r="R13" s="28">
        <v>2</v>
      </c>
      <c r="S13" s="28">
        <v>4</v>
      </c>
      <c r="T13" s="28">
        <v>2</v>
      </c>
      <c r="U13" s="28">
        <v>2</v>
      </c>
      <c r="V13" s="28">
        <v>2</v>
      </c>
      <c r="W13" s="28">
        <v>4</v>
      </c>
      <c r="X13" s="28">
        <v>7</v>
      </c>
      <c r="Y13" s="28">
        <v>2</v>
      </c>
      <c r="Z13" s="28">
        <v>4</v>
      </c>
      <c r="AA13" s="28">
        <f t="shared" si="0"/>
        <v>72</v>
      </c>
      <c r="AB13" s="62">
        <f t="shared" si="1"/>
        <v>105</v>
      </c>
      <c r="AC13" s="64">
        <f t="shared" si="2"/>
        <v>86.06557377049181</v>
      </c>
      <c r="AD13" s="64" t="s">
        <v>305</v>
      </c>
      <c r="AE13" s="27">
        <v>10</v>
      </c>
      <c r="AF13" s="59" t="s">
        <v>172</v>
      </c>
      <c r="AG13" s="59" t="s">
        <v>1</v>
      </c>
      <c r="AH13" s="59" t="s">
        <v>168</v>
      </c>
      <c r="AI13" s="59" t="s">
        <v>133</v>
      </c>
      <c r="AJ13" s="59" t="s">
        <v>12</v>
      </c>
    </row>
    <row r="14" spans="1:36" ht="19.95" customHeight="1">
      <c r="A14" s="28">
        <v>3</v>
      </c>
      <c r="B14" s="28">
        <v>1002</v>
      </c>
      <c r="C14" s="50" t="s">
        <v>222</v>
      </c>
      <c r="D14" s="28">
        <v>16</v>
      </c>
      <c r="E14" s="28">
        <v>16</v>
      </c>
      <c r="F14" s="28">
        <v>2</v>
      </c>
      <c r="G14" s="28">
        <v>4</v>
      </c>
      <c r="H14" s="28">
        <v>2</v>
      </c>
      <c r="I14" s="28">
        <v>5</v>
      </c>
      <c r="J14" s="28">
        <v>2</v>
      </c>
      <c r="K14" s="28">
        <v>4</v>
      </c>
      <c r="L14" s="28">
        <v>3</v>
      </c>
      <c r="M14" s="28">
        <v>6</v>
      </c>
      <c r="N14" s="28">
        <v>2</v>
      </c>
      <c r="O14" s="28">
        <v>2</v>
      </c>
      <c r="P14" s="28">
        <v>1</v>
      </c>
      <c r="Q14" s="28">
        <v>3</v>
      </c>
      <c r="R14" s="28">
        <v>1</v>
      </c>
      <c r="S14" s="28">
        <v>4</v>
      </c>
      <c r="T14" s="28">
        <v>2</v>
      </c>
      <c r="U14" s="28">
        <v>2</v>
      </c>
      <c r="V14" s="28">
        <v>1</v>
      </c>
      <c r="W14" s="28">
        <v>3</v>
      </c>
      <c r="X14" s="28">
        <v>6</v>
      </c>
      <c r="Y14" s="28">
        <v>1</v>
      </c>
      <c r="Z14" s="28">
        <v>4</v>
      </c>
      <c r="AA14" s="28">
        <f t="shared" si="0"/>
        <v>60</v>
      </c>
      <c r="AB14" s="62">
        <f t="shared" si="1"/>
        <v>92</v>
      </c>
      <c r="AC14" s="64">
        <f t="shared" si="2"/>
        <v>75.409836065573771</v>
      </c>
      <c r="AD14" s="64" t="s">
        <v>305</v>
      </c>
      <c r="AE14" s="27">
        <v>10</v>
      </c>
      <c r="AF14" s="59" t="s">
        <v>143</v>
      </c>
      <c r="AG14" s="59" t="s">
        <v>9</v>
      </c>
      <c r="AH14" s="59" t="s">
        <v>144</v>
      </c>
      <c r="AI14" s="59" t="s">
        <v>131</v>
      </c>
      <c r="AJ14" s="59" t="s">
        <v>12</v>
      </c>
    </row>
    <row r="15" spans="1:36" ht="19.95" customHeight="1">
      <c r="A15" s="28">
        <v>4</v>
      </c>
      <c r="B15" s="28">
        <v>1006</v>
      </c>
      <c r="C15" s="50" t="s">
        <v>226</v>
      </c>
      <c r="D15" s="28">
        <v>17</v>
      </c>
      <c r="E15" s="28">
        <v>17</v>
      </c>
      <c r="F15" s="28">
        <v>2</v>
      </c>
      <c r="G15" s="28">
        <v>4</v>
      </c>
      <c r="H15" s="28">
        <v>2</v>
      </c>
      <c r="I15" s="28">
        <v>5</v>
      </c>
      <c r="J15" s="28">
        <v>1</v>
      </c>
      <c r="K15" s="28">
        <v>3</v>
      </c>
      <c r="L15" s="28">
        <v>4</v>
      </c>
      <c r="M15" s="28">
        <v>3</v>
      </c>
      <c r="N15" s="28">
        <v>2</v>
      </c>
      <c r="O15" s="28">
        <v>0</v>
      </c>
      <c r="P15" s="28">
        <v>0</v>
      </c>
      <c r="Q15" s="28">
        <v>4</v>
      </c>
      <c r="R15" s="28">
        <v>4</v>
      </c>
      <c r="S15" s="28">
        <v>4</v>
      </c>
      <c r="T15" s="28">
        <v>2</v>
      </c>
      <c r="U15" s="28">
        <v>1</v>
      </c>
      <c r="V15" s="28">
        <v>2</v>
      </c>
      <c r="W15" s="28">
        <v>4</v>
      </c>
      <c r="X15" s="28">
        <v>6</v>
      </c>
      <c r="Y15" s="28">
        <v>2</v>
      </c>
      <c r="Z15" s="28">
        <v>1</v>
      </c>
      <c r="AA15" s="28">
        <f t="shared" si="0"/>
        <v>56</v>
      </c>
      <c r="AB15" s="62">
        <f t="shared" si="1"/>
        <v>90</v>
      </c>
      <c r="AC15" s="64">
        <f t="shared" si="2"/>
        <v>73.770491803278688</v>
      </c>
      <c r="AD15" s="64" t="s">
        <v>305</v>
      </c>
      <c r="AE15" s="27">
        <v>10</v>
      </c>
      <c r="AF15" s="59" t="s">
        <v>119</v>
      </c>
      <c r="AG15" s="59" t="s">
        <v>78</v>
      </c>
      <c r="AH15" s="59" t="s">
        <v>75</v>
      </c>
      <c r="AI15" s="59" t="s">
        <v>113</v>
      </c>
      <c r="AJ15" s="59" t="s">
        <v>114</v>
      </c>
    </row>
    <row r="16" spans="1:36" ht="19.95" customHeight="1">
      <c r="A16" s="28">
        <v>5</v>
      </c>
      <c r="B16" s="28">
        <v>1010</v>
      </c>
      <c r="C16" s="50" t="s">
        <v>230</v>
      </c>
      <c r="D16" s="28">
        <v>17</v>
      </c>
      <c r="E16" s="28">
        <v>18</v>
      </c>
      <c r="F16" s="28">
        <v>1</v>
      </c>
      <c r="G16" s="28">
        <v>2</v>
      </c>
      <c r="H16" s="28">
        <v>3</v>
      </c>
      <c r="I16" s="28">
        <v>3</v>
      </c>
      <c r="J16" s="28">
        <v>0</v>
      </c>
      <c r="K16" s="28">
        <v>3</v>
      </c>
      <c r="L16" s="28">
        <v>3</v>
      </c>
      <c r="M16" s="28">
        <v>3</v>
      </c>
      <c r="N16" s="28">
        <v>4</v>
      </c>
      <c r="O16" s="28">
        <v>2</v>
      </c>
      <c r="P16" s="28">
        <v>0</v>
      </c>
      <c r="Q16" s="28">
        <v>3</v>
      </c>
      <c r="R16" s="28">
        <v>2</v>
      </c>
      <c r="S16" s="28">
        <v>2</v>
      </c>
      <c r="T16" s="28">
        <v>0</v>
      </c>
      <c r="U16" s="28">
        <v>1</v>
      </c>
      <c r="V16" s="28">
        <v>1</v>
      </c>
      <c r="W16" s="28">
        <v>4</v>
      </c>
      <c r="X16" s="28">
        <v>8</v>
      </c>
      <c r="Y16" s="28">
        <v>0</v>
      </c>
      <c r="Z16" s="28">
        <v>2</v>
      </c>
      <c r="AA16" s="28">
        <f t="shared" si="0"/>
        <v>47</v>
      </c>
      <c r="AB16" s="62">
        <f t="shared" si="1"/>
        <v>82</v>
      </c>
      <c r="AC16" s="64">
        <f t="shared" si="2"/>
        <v>67.213114754098356</v>
      </c>
      <c r="AD16" s="64" t="s">
        <v>306</v>
      </c>
      <c r="AE16" s="27">
        <v>10</v>
      </c>
      <c r="AF16" s="59" t="s">
        <v>162</v>
      </c>
      <c r="AG16" s="59" t="s">
        <v>148</v>
      </c>
      <c r="AH16" s="59" t="s">
        <v>163</v>
      </c>
      <c r="AI16" s="59" t="s">
        <v>11</v>
      </c>
      <c r="AJ16" s="59" t="s">
        <v>12</v>
      </c>
    </row>
    <row r="17" spans="1:36" ht="19.95" customHeight="1">
      <c r="A17" s="28">
        <v>6</v>
      </c>
      <c r="B17" s="28">
        <v>1008</v>
      </c>
      <c r="C17" s="50" t="s">
        <v>228</v>
      </c>
      <c r="D17" s="28">
        <v>16</v>
      </c>
      <c r="E17" s="28">
        <v>17</v>
      </c>
      <c r="F17" s="28">
        <v>1</v>
      </c>
      <c r="G17" s="28">
        <v>3</v>
      </c>
      <c r="H17" s="28">
        <v>2</v>
      </c>
      <c r="I17" s="28">
        <v>4</v>
      </c>
      <c r="J17" s="28">
        <v>2</v>
      </c>
      <c r="K17" s="28">
        <v>2</v>
      </c>
      <c r="L17" s="28">
        <v>3</v>
      </c>
      <c r="M17" s="28">
        <v>6</v>
      </c>
      <c r="N17" s="28">
        <v>3</v>
      </c>
      <c r="O17" s="28">
        <v>0</v>
      </c>
      <c r="P17" s="28">
        <v>0</v>
      </c>
      <c r="Q17" s="28">
        <v>4</v>
      </c>
      <c r="R17" s="28">
        <v>0</v>
      </c>
      <c r="S17" s="28">
        <v>2</v>
      </c>
      <c r="T17" s="28">
        <v>0</v>
      </c>
      <c r="U17" s="28">
        <v>2</v>
      </c>
      <c r="V17" s="28">
        <v>1</v>
      </c>
      <c r="W17" s="28">
        <v>3</v>
      </c>
      <c r="X17" s="28">
        <v>6</v>
      </c>
      <c r="Y17" s="28">
        <v>0</v>
      </c>
      <c r="Z17" s="28">
        <v>2</v>
      </c>
      <c r="AA17" s="28">
        <f t="shared" si="0"/>
        <v>46</v>
      </c>
      <c r="AB17" s="62">
        <f t="shared" si="1"/>
        <v>79</v>
      </c>
      <c r="AC17" s="64">
        <f t="shared" si="2"/>
        <v>64.754098360655732</v>
      </c>
      <c r="AD17" s="64" t="s">
        <v>306</v>
      </c>
      <c r="AE17" s="27">
        <v>10</v>
      </c>
      <c r="AF17" s="59" t="s">
        <v>134</v>
      </c>
      <c r="AG17" s="59" t="s">
        <v>91</v>
      </c>
      <c r="AH17" s="59" t="s">
        <v>2</v>
      </c>
      <c r="AI17" s="59" t="s">
        <v>135</v>
      </c>
      <c r="AJ17" s="59" t="s">
        <v>12</v>
      </c>
    </row>
    <row r="18" spans="1:36" ht="19.95" customHeight="1">
      <c r="A18" s="28">
        <v>7</v>
      </c>
      <c r="B18" s="28">
        <v>1009</v>
      </c>
      <c r="C18" s="50" t="s">
        <v>229</v>
      </c>
      <c r="D18" s="28">
        <v>15</v>
      </c>
      <c r="E18" s="28">
        <v>16</v>
      </c>
      <c r="F18" s="28">
        <v>0</v>
      </c>
      <c r="G18" s="28">
        <v>0</v>
      </c>
      <c r="H18" s="28">
        <v>3</v>
      </c>
      <c r="I18" s="28">
        <v>5</v>
      </c>
      <c r="J18" s="28">
        <v>1</v>
      </c>
      <c r="K18" s="28">
        <v>2</v>
      </c>
      <c r="L18" s="28">
        <v>3</v>
      </c>
      <c r="M18" s="28">
        <v>1</v>
      </c>
      <c r="N18" s="28">
        <v>3</v>
      </c>
      <c r="O18" s="28">
        <v>2</v>
      </c>
      <c r="P18" s="28">
        <v>0</v>
      </c>
      <c r="Q18" s="28">
        <v>4</v>
      </c>
      <c r="R18" s="28">
        <v>2</v>
      </c>
      <c r="S18" s="28">
        <v>0</v>
      </c>
      <c r="T18" s="28">
        <v>2</v>
      </c>
      <c r="U18" s="28">
        <v>2</v>
      </c>
      <c r="V18" s="28">
        <v>1</v>
      </c>
      <c r="W18" s="28">
        <v>4</v>
      </c>
      <c r="X18" s="28">
        <v>7</v>
      </c>
      <c r="Y18" s="28">
        <v>2</v>
      </c>
      <c r="Z18" s="28">
        <v>0</v>
      </c>
      <c r="AA18" s="28">
        <f t="shared" si="0"/>
        <v>44</v>
      </c>
      <c r="AB18" s="62">
        <f t="shared" si="1"/>
        <v>75</v>
      </c>
      <c r="AC18" s="64">
        <f t="shared" si="2"/>
        <v>61.475409836065573</v>
      </c>
      <c r="AD18" s="64" t="s">
        <v>306</v>
      </c>
      <c r="AE18" s="27">
        <v>10</v>
      </c>
      <c r="AF18" s="59" t="s">
        <v>138</v>
      </c>
      <c r="AG18" s="59" t="s">
        <v>139</v>
      </c>
      <c r="AH18" s="59" t="s">
        <v>140</v>
      </c>
      <c r="AI18" s="59" t="s">
        <v>11</v>
      </c>
      <c r="AJ18" s="59" t="s">
        <v>12</v>
      </c>
    </row>
    <row r="19" spans="1:36" ht="19.95" customHeight="1">
      <c r="A19" s="28">
        <v>8</v>
      </c>
      <c r="B19" s="28">
        <v>1007</v>
      </c>
      <c r="C19" s="50" t="s">
        <v>227</v>
      </c>
      <c r="D19" s="28">
        <v>14</v>
      </c>
      <c r="E19" s="28">
        <v>17</v>
      </c>
      <c r="F19" s="28">
        <v>2</v>
      </c>
      <c r="G19" s="28">
        <v>2</v>
      </c>
      <c r="H19" s="28">
        <v>1</v>
      </c>
      <c r="I19" s="28">
        <v>3</v>
      </c>
      <c r="J19" s="28">
        <v>2</v>
      </c>
      <c r="K19" s="28">
        <v>4</v>
      </c>
      <c r="L19" s="28">
        <v>2</v>
      </c>
      <c r="M19" s="28">
        <v>0</v>
      </c>
      <c r="N19" s="28">
        <v>4</v>
      </c>
      <c r="O19" s="28">
        <v>1</v>
      </c>
      <c r="P19" s="28">
        <v>1</v>
      </c>
      <c r="Q19" s="28">
        <v>3</v>
      </c>
      <c r="R19" s="28">
        <v>1</v>
      </c>
      <c r="S19" s="28">
        <v>1</v>
      </c>
      <c r="T19" s="28">
        <v>0</v>
      </c>
      <c r="U19" s="28">
        <v>1</v>
      </c>
      <c r="V19" s="28">
        <v>1</v>
      </c>
      <c r="W19" s="28">
        <v>3</v>
      </c>
      <c r="X19" s="28">
        <v>3</v>
      </c>
      <c r="Y19" s="28">
        <v>0</v>
      </c>
      <c r="Z19" s="28">
        <v>3</v>
      </c>
      <c r="AA19" s="28">
        <f t="shared" si="0"/>
        <v>38</v>
      </c>
      <c r="AB19" s="62">
        <f t="shared" si="1"/>
        <v>69</v>
      </c>
      <c r="AC19" s="64">
        <f t="shared" si="2"/>
        <v>56.557377049180324</v>
      </c>
      <c r="AD19" s="64" t="s">
        <v>306</v>
      </c>
      <c r="AE19" s="27">
        <v>10</v>
      </c>
      <c r="AF19" s="59" t="s">
        <v>83</v>
      </c>
      <c r="AG19" s="59" t="s">
        <v>58</v>
      </c>
      <c r="AH19" s="59" t="s">
        <v>84</v>
      </c>
      <c r="AI19" s="59" t="s">
        <v>64</v>
      </c>
      <c r="AJ19" s="59" t="s">
        <v>65</v>
      </c>
    </row>
    <row r="20" spans="1:36" ht="19.95" customHeight="1">
      <c r="A20" s="28">
        <v>9</v>
      </c>
      <c r="B20" s="28">
        <v>1001</v>
      </c>
      <c r="C20" s="50" t="s">
        <v>221</v>
      </c>
      <c r="D20" s="28">
        <v>18</v>
      </c>
      <c r="E20" s="28">
        <v>18</v>
      </c>
      <c r="F20" s="28">
        <v>2</v>
      </c>
      <c r="G20" s="28">
        <v>0</v>
      </c>
      <c r="H20" s="28">
        <v>0</v>
      </c>
      <c r="I20" s="28">
        <v>6</v>
      </c>
      <c r="J20" s="28">
        <v>2</v>
      </c>
      <c r="K20" s="28">
        <v>1</v>
      </c>
      <c r="L20" s="28">
        <v>4</v>
      </c>
      <c r="M20" s="28">
        <v>4</v>
      </c>
      <c r="N20" s="28">
        <v>0</v>
      </c>
      <c r="O20" s="28">
        <v>0</v>
      </c>
      <c r="P20" s="28">
        <v>0</v>
      </c>
      <c r="Q20" s="28">
        <v>1</v>
      </c>
      <c r="R20" s="28">
        <v>2</v>
      </c>
      <c r="S20" s="28">
        <v>1</v>
      </c>
      <c r="T20" s="28">
        <v>1</v>
      </c>
      <c r="U20" s="28">
        <v>0</v>
      </c>
      <c r="V20" s="28">
        <v>0</v>
      </c>
      <c r="W20" s="28">
        <v>4</v>
      </c>
      <c r="X20" s="28">
        <v>2</v>
      </c>
      <c r="Y20" s="28">
        <v>0</v>
      </c>
      <c r="Z20" s="28">
        <v>0</v>
      </c>
      <c r="AA20" s="28">
        <f t="shared" si="0"/>
        <v>30</v>
      </c>
      <c r="AB20" s="62">
        <f t="shared" si="1"/>
        <v>66</v>
      </c>
      <c r="AC20" s="64">
        <f t="shared" si="2"/>
        <v>54.098360655737707</v>
      </c>
      <c r="AD20" s="64" t="s">
        <v>306</v>
      </c>
      <c r="AE20" s="27">
        <v>10</v>
      </c>
      <c r="AF20" s="59" t="s">
        <v>115</v>
      </c>
      <c r="AG20" s="59" t="s">
        <v>78</v>
      </c>
      <c r="AH20" s="59" t="s">
        <v>59</v>
      </c>
      <c r="AI20" s="59" t="s">
        <v>113</v>
      </c>
      <c r="AJ20" s="59" t="s">
        <v>114</v>
      </c>
    </row>
    <row r="21" spans="1:36" ht="19.95" customHeight="1">
      <c r="A21" s="28">
        <v>10</v>
      </c>
      <c r="B21" s="28">
        <v>1003</v>
      </c>
      <c r="C21" s="50" t="s">
        <v>223</v>
      </c>
      <c r="D21" s="28">
        <v>13</v>
      </c>
      <c r="E21" s="28">
        <v>14</v>
      </c>
      <c r="F21" s="28">
        <v>2</v>
      </c>
      <c r="G21" s="28">
        <v>1</v>
      </c>
      <c r="H21" s="28">
        <v>2</v>
      </c>
      <c r="I21" s="28">
        <v>1</v>
      </c>
      <c r="J21" s="28">
        <v>1</v>
      </c>
      <c r="K21" s="28">
        <v>1</v>
      </c>
      <c r="L21" s="28">
        <v>3</v>
      </c>
      <c r="M21" s="28">
        <v>3</v>
      </c>
      <c r="N21" s="28">
        <v>3</v>
      </c>
      <c r="O21" s="28">
        <v>0</v>
      </c>
      <c r="P21" s="28">
        <v>1</v>
      </c>
      <c r="Q21" s="28">
        <v>1</v>
      </c>
      <c r="R21" s="28">
        <v>1</v>
      </c>
      <c r="S21" s="28">
        <v>2</v>
      </c>
      <c r="T21" s="28">
        <v>2</v>
      </c>
      <c r="U21" s="28">
        <v>1</v>
      </c>
      <c r="V21" s="28">
        <v>0</v>
      </c>
      <c r="W21" s="28">
        <v>3</v>
      </c>
      <c r="X21" s="28">
        <v>6</v>
      </c>
      <c r="Y21" s="28">
        <v>0</v>
      </c>
      <c r="Z21" s="28">
        <v>3</v>
      </c>
      <c r="AA21" s="28">
        <f t="shared" si="0"/>
        <v>37</v>
      </c>
      <c r="AB21" s="62">
        <f t="shared" si="1"/>
        <v>64</v>
      </c>
      <c r="AC21" s="64">
        <f t="shared" si="2"/>
        <v>52.459016393442624</v>
      </c>
      <c r="AD21" s="64" t="s">
        <v>306</v>
      </c>
      <c r="AE21" s="27">
        <v>10</v>
      </c>
      <c r="AF21" s="59" t="s">
        <v>120</v>
      </c>
      <c r="AG21" s="59" t="s">
        <v>121</v>
      </c>
      <c r="AH21" s="59" t="s">
        <v>40</v>
      </c>
      <c r="AI21" s="59" t="s">
        <v>113</v>
      </c>
      <c r="AJ21" s="59" t="s">
        <v>114</v>
      </c>
    </row>
    <row r="22" spans="1:36" ht="19.95" customHeight="1">
      <c r="A22" s="28">
        <v>11</v>
      </c>
      <c r="B22" s="51">
        <v>1011</v>
      </c>
      <c r="C22" s="50" t="s">
        <v>255</v>
      </c>
      <c r="D22" s="56">
        <v>14</v>
      </c>
      <c r="E22" s="56">
        <v>13</v>
      </c>
      <c r="F22" s="47">
        <v>1</v>
      </c>
      <c r="G22" s="47">
        <v>0</v>
      </c>
      <c r="H22" s="47">
        <v>1</v>
      </c>
      <c r="I22" s="47">
        <v>3</v>
      </c>
      <c r="J22" s="47">
        <v>0</v>
      </c>
      <c r="K22" s="47">
        <v>3</v>
      </c>
      <c r="L22" s="47">
        <v>0</v>
      </c>
      <c r="M22" s="47">
        <v>2</v>
      </c>
      <c r="N22" s="47">
        <v>2</v>
      </c>
      <c r="O22" s="47">
        <v>0</v>
      </c>
      <c r="P22" s="47">
        <v>0</v>
      </c>
      <c r="Q22" s="47">
        <v>0</v>
      </c>
      <c r="R22" s="47">
        <v>2</v>
      </c>
      <c r="S22" s="47">
        <v>0</v>
      </c>
      <c r="T22" s="47">
        <v>1</v>
      </c>
      <c r="U22" s="47">
        <v>1</v>
      </c>
      <c r="V22" s="47">
        <v>1</v>
      </c>
      <c r="W22" s="47">
        <v>4</v>
      </c>
      <c r="X22" s="47">
        <v>7</v>
      </c>
      <c r="Y22" s="47">
        <v>0</v>
      </c>
      <c r="Z22" s="47">
        <v>1</v>
      </c>
      <c r="AA22" s="28">
        <f t="shared" si="0"/>
        <v>29</v>
      </c>
      <c r="AB22" s="62">
        <f t="shared" si="1"/>
        <v>56</v>
      </c>
      <c r="AC22" s="64">
        <f t="shared" si="2"/>
        <v>45.901639344262293</v>
      </c>
      <c r="AD22" s="64" t="s">
        <v>306</v>
      </c>
      <c r="AE22" s="27">
        <v>10</v>
      </c>
      <c r="AF22" s="59" t="s">
        <v>5</v>
      </c>
      <c r="AG22" s="59" t="s">
        <v>6</v>
      </c>
      <c r="AH22" s="59" t="s">
        <v>7</v>
      </c>
      <c r="AI22" s="59" t="s">
        <v>3</v>
      </c>
      <c r="AJ22" s="59" t="s">
        <v>4</v>
      </c>
    </row>
    <row r="23" spans="1:36" ht="16.350000000000001" customHeight="1"/>
    <row r="26" spans="1:36">
      <c r="A26" s="37" t="s">
        <v>264</v>
      </c>
      <c r="B26" s="38"/>
      <c r="C26" s="39"/>
      <c r="D26" s="40"/>
      <c r="E26" s="39">
        <v>16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39"/>
      <c r="AD26" s="39"/>
      <c r="AE26" s="39"/>
      <c r="AF26" s="39"/>
      <c r="AG26" s="44" t="s">
        <v>263</v>
      </c>
      <c r="AH26" s="45">
        <v>44985</v>
      </c>
    </row>
    <row r="27" spans="1:36">
      <c r="A27" s="37" t="s">
        <v>265</v>
      </c>
      <c r="B27" s="38"/>
      <c r="C27" s="39"/>
      <c r="D27" s="40"/>
      <c r="E27" s="39">
        <v>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39"/>
      <c r="AD27" s="39"/>
      <c r="AE27" s="39"/>
      <c r="AF27" s="39"/>
    </row>
    <row r="28" spans="1:36">
      <c r="A28" s="37" t="s">
        <v>266</v>
      </c>
      <c r="B28" s="38"/>
      <c r="C28" s="39"/>
      <c r="D28" s="40"/>
      <c r="E28" s="39">
        <v>11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39"/>
      <c r="AD28" s="39"/>
      <c r="AE28" s="39"/>
      <c r="AF28" s="39"/>
    </row>
    <row r="29" spans="1:36">
      <c r="A29" s="41"/>
      <c r="B29" s="4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6" ht="15.6">
      <c r="A30" s="29" t="s">
        <v>271</v>
      </c>
      <c r="B30" s="29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9"/>
      <c r="AF30" s="29"/>
    </row>
    <row r="31" spans="1:36" ht="15.6">
      <c r="A31" s="29" t="s">
        <v>272</v>
      </c>
      <c r="B31" s="29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29"/>
      <c r="AF31" s="29"/>
    </row>
    <row r="32" spans="1:36">
      <c r="A32" s="43"/>
      <c r="B32" s="43"/>
      <c r="C32" s="43"/>
      <c r="D32" s="43"/>
      <c r="E32" s="4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</sheetData>
  <autoFilter ref="A11:AK22">
    <sortState ref="A12:AJ22">
      <sortCondition descending="1" ref="AC11:AC22"/>
    </sortState>
  </autoFilter>
  <mergeCells count="18">
    <mergeCell ref="A7:A10"/>
    <mergeCell ref="AD7:AD10"/>
    <mergeCell ref="A1:AJ1"/>
    <mergeCell ref="A2:AJ2"/>
    <mergeCell ref="C7:C9"/>
    <mergeCell ref="D7:AA7"/>
    <mergeCell ref="AA8:AA9"/>
    <mergeCell ref="AB7:AB9"/>
    <mergeCell ref="AI7:AI10"/>
    <mergeCell ref="AJ7:AJ10"/>
    <mergeCell ref="AE7:AE10"/>
    <mergeCell ref="AF7:AF10"/>
    <mergeCell ref="AG7:AG10"/>
    <mergeCell ref="AH7:AH10"/>
    <mergeCell ref="F8:Z8"/>
    <mergeCell ref="D8:D9"/>
    <mergeCell ref="E8:E9"/>
    <mergeCell ref="AC7:AC9"/>
  </mergeCells>
  <conditionalFormatting sqref="D10:E10 AA10">
    <cfRule type="containsBlanks" dxfId="2" priority="2" stopIfTrue="1">
      <formula>LEN(TRIM(D10))=0</formula>
    </cfRule>
  </conditionalFormatting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zoomScale="70" zoomScaleNormal="70" workbookViewId="0">
      <selection activeCell="AA11" sqref="AA11:AA15"/>
    </sheetView>
  </sheetViews>
  <sheetFormatPr defaultRowHeight="14.4"/>
  <cols>
    <col min="1" max="1" width="8.44140625" customWidth="1"/>
    <col min="2" max="2" width="7.88671875" hidden="1" customWidth="1"/>
    <col min="6" max="23" width="5.77734375" customWidth="1"/>
    <col min="27" max="27" width="12" bestFit="1" customWidth="1"/>
    <col min="29" max="29" width="12.44140625" bestFit="1" customWidth="1"/>
    <col min="30" max="30" width="12.21875" bestFit="1" customWidth="1"/>
    <col min="31" max="31" width="15.77734375" bestFit="1" customWidth="1"/>
    <col min="32" max="32" width="48.5546875" bestFit="1" customWidth="1"/>
    <col min="33" max="33" width="40.109375" bestFit="1" customWidth="1"/>
  </cols>
  <sheetData>
    <row r="1" spans="1:33" ht="15.6">
      <c r="A1" s="77" t="s">
        <v>267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5.6">
      <c r="A2" s="77" t="s">
        <v>256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15.6">
      <c r="A3" s="29"/>
      <c r="B3" s="29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9"/>
      <c r="Z3" s="29"/>
      <c r="AA3" s="29"/>
    </row>
    <row r="4" spans="1:33" ht="15.6">
      <c r="A4" s="32" t="s">
        <v>198</v>
      </c>
      <c r="B4" s="32" t="s">
        <v>198</v>
      </c>
      <c r="C4" s="33" t="s">
        <v>257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2" t="s">
        <v>268</v>
      </c>
      <c r="Z4" s="36"/>
      <c r="AA4" s="36"/>
    </row>
    <row r="5" spans="1:33" ht="15.6">
      <c r="A5" s="32"/>
      <c r="B5" s="32"/>
      <c r="C5" s="33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2"/>
      <c r="Z5" s="36"/>
      <c r="AA5" s="36"/>
    </row>
    <row r="6" spans="1:33" ht="14.4" customHeight="1">
      <c r="A6" s="92" t="s">
        <v>258</v>
      </c>
      <c r="B6" s="62"/>
      <c r="C6" s="93" t="s">
        <v>194</v>
      </c>
      <c r="D6" s="94" t="s">
        <v>259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0" t="s">
        <v>260</v>
      </c>
      <c r="Z6" s="90" t="s">
        <v>261</v>
      </c>
      <c r="AA6" s="74" t="s">
        <v>303</v>
      </c>
      <c r="AB6" s="90" t="s">
        <v>198</v>
      </c>
      <c r="AC6" s="84" t="s">
        <v>195</v>
      </c>
      <c r="AD6" s="84" t="s">
        <v>196</v>
      </c>
      <c r="AE6" s="84" t="s">
        <v>197</v>
      </c>
      <c r="AF6" s="84" t="s">
        <v>199</v>
      </c>
      <c r="AG6" s="84" t="s">
        <v>200</v>
      </c>
    </row>
    <row r="7" spans="1:33" ht="66" customHeight="1">
      <c r="A7" s="92"/>
      <c r="B7" s="61"/>
      <c r="C7" s="93"/>
      <c r="D7" s="92" t="s">
        <v>273</v>
      </c>
      <c r="E7" s="92" t="s">
        <v>274</v>
      </c>
      <c r="F7" s="92" t="s">
        <v>276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 t="s">
        <v>296</v>
      </c>
      <c r="Y7" s="90"/>
      <c r="Z7" s="90"/>
      <c r="AA7" s="75"/>
      <c r="AB7" s="91"/>
      <c r="AC7" s="84"/>
      <c r="AD7" s="84"/>
      <c r="AE7" s="84"/>
      <c r="AF7" s="84"/>
      <c r="AG7" s="84"/>
    </row>
    <row r="8" spans="1:33" ht="18.600000000000001" customHeight="1">
      <c r="A8" s="92"/>
      <c r="B8" s="61"/>
      <c r="C8" s="93"/>
      <c r="D8" s="92"/>
      <c r="E8" s="92"/>
      <c r="F8" s="67" t="s">
        <v>278</v>
      </c>
      <c r="G8" s="67" t="s">
        <v>279</v>
      </c>
      <c r="H8" s="67" t="s">
        <v>280</v>
      </c>
      <c r="I8" s="67" t="s">
        <v>281</v>
      </c>
      <c r="J8" s="67" t="s">
        <v>282</v>
      </c>
      <c r="K8" s="67" t="s">
        <v>283</v>
      </c>
      <c r="L8" s="67" t="s">
        <v>284</v>
      </c>
      <c r="M8" s="67" t="s">
        <v>285</v>
      </c>
      <c r="N8" s="67" t="s">
        <v>286</v>
      </c>
      <c r="O8" s="67" t="s">
        <v>287</v>
      </c>
      <c r="P8" s="67" t="s">
        <v>288</v>
      </c>
      <c r="Q8" s="67" t="s">
        <v>289</v>
      </c>
      <c r="R8" s="67" t="s">
        <v>290</v>
      </c>
      <c r="S8" s="67" t="s">
        <v>291</v>
      </c>
      <c r="T8" s="67" t="s">
        <v>292</v>
      </c>
      <c r="U8" s="67" t="s">
        <v>293</v>
      </c>
      <c r="V8" s="67" t="s">
        <v>294</v>
      </c>
      <c r="W8" s="67" t="s">
        <v>295</v>
      </c>
      <c r="X8" s="92"/>
      <c r="Y8" s="90"/>
      <c r="Z8" s="90"/>
      <c r="AA8" s="75"/>
      <c r="AB8" s="91"/>
      <c r="AC8" s="84"/>
      <c r="AD8" s="84"/>
      <c r="AE8" s="84"/>
      <c r="AF8" s="84"/>
      <c r="AG8" s="84"/>
    </row>
    <row r="9" spans="1:33" ht="24.6" customHeight="1">
      <c r="A9" s="92"/>
      <c r="B9" s="62"/>
      <c r="C9" s="46" t="s">
        <v>262</v>
      </c>
      <c r="D9" s="47">
        <v>18</v>
      </c>
      <c r="E9" s="47">
        <v>18</v>
      </c>
      <c r="F9" s="47">
        <v>4</v>
      </c>
      <c r="G9" s="47">
        <v>4</v>
      </c>
      <c r="H9" s="47">
        <v>4</v>
      </c>
      <c r="I9" s="47">
        <v>6</v>
      </c>
      <c r="J9" s="47">
        <v>4</v>
      </c>
      <c r="K9" s="47">
        <v>6</v>
      </c>
      <c r="L9" s="47">
        <v>4</v>
      </c>
      <c r="M9" s="47">
        <v>6</v>
      </c>
      <c r="N9" s="47">
        <v>4</v>
      </c>
      <c r="O9" s="47">
        <v>4</v>
      </c>
      <c r="P9" s="47">
        <v>2</v>
      </c>
      <c r="Q9" s="47">
        <v>4</v>
      </c>
      <c r="R9" s="47">
        <v>4</v>
      </c>
      <c r="S9" s="47">
        <v>4</v>
      </c>
      <c r="T9" s="47">
        <v>2</v>
      </c>
      <c r="U9" s="47">
        <v>8</v>
      </c>
      <c r="V9" s="47">
        <v>2</v>
      </c>
      <c r="W9" s="47">
        <v>4</v>
      </c>
      <c r="X9" s="47">
        <v>76</v>
      </c>
      <c r="Y9" s="46">
        <v>112</v>
      </c>
      <c r="Z9" s="49">
        <v>100</v>
      </c>
      <c r="AA9" s="76"/>
      <c r="AB9" s="91"/>
      <c r="AC9" s="84"/>
      <c r="AD9" s="84"/>
      <c r="AE9" s="84"/>
      <c r="AF9" s="84"/>
      <c r="AG9" s="84"/>
    </row>
    <row r="10" spans="1:33" ht="30.6" hidden="1" customHeight="1">
      <c r="A10" s="62"/>
      <c r="B10" s="62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6"/>
      <c r="Z10" s="49"/>
      <c r="AA10" s="49"/>
      <c r="AB10" s="61"/>
      <c r="AC10" s="60"/>
      <c r="AD10" s="60"/>
      <c r="AE10" s="60"/>
      <c r="AF10" s="60"/>
      <c r="AG10" s="60"/>
    </row>
    <row r="11" spans="1:33" ht="16.350000000000001" customHeight="1">
      <c r="A11" s="28">
        <v>1</v>
      </c>
      <c r="B11" s="28">
        <v>915</v>
      </c>
      <c r="C11" s="50" t="s">
        <v>215</v>
      </c>
      <c r="D11" s="28">
        <v>17</v>
      </c>
      <c r="E11" s="28">
        <v>18</v>
      </c>
      <c r="F11" s="28">
        <v>2</v>
      </c>
      <c r="G11" s="28">
        <v>0</v>
      </c>
      <c r="H11" s="28">
        <v>2</v>
      </c>
      <c r="I11" s="28">
        <v>6</v>
      </c>
      <c r="J11" s="28">
        <v>0</v>
      </c>
      <c r="K11" s="28">
        <v>3</v>
      </c>
      <c r="L11" s="28">
        <v>0</v>
      </c>
      <c r="M11" s="28">
        <v>5</v>
      </c>
      <c r="N11" s="28">
        <v>4</v>
      </c>
      <c r="O11" s="28">
        <v>2</v>
      </c>
      <c r="P11" s="28">
        <v>2</v>
      </c>
      <c r="Q11" s="28">
        <v>4</v>
      </c>
      <c r="R11" s="28">
        <v>3</v>
      </c>
      <c r="S11" s="28">
        <v>1</v>
      </c>
      <c r="T11" s="28">
        <v>1</v>
      </c>
      <c r="U11" s="28">
        <v>7</v>
      </c>
      <c r="V11" s="28">
        <v>2</v>
      </c>
      <c r="W11" s="28">
        <v>2</v>
      </c>
      <c r="X11" s="28">
        <f t="shared" ref="X11:X30" si="0">SUM(F11:W11)</f>
        <v>46</v>
      </c>
      <c r="Y11" s="28">
        <f t="shared" ref="Y11:Y30" si="1">SUM(D11:W11)</f>
        <v>81</v>
      </c>
      <c r="Z11" s="63">
        <f t="shared" ref="Z11:Z30" si="2">(Y11*100)/112</f>
        <v>72.321428571428569</v>
      </c>
      <c r="AA11" s="63" t="s">
        <v>304</v>
      </c>
      <c r="AB11" s="28">
        <v>9</v>
      </c>
      <c r="AC11" s="57" t="s">
        <v>169</v>
      </c>
      <c r="AD11" s="57" t="s">
        <v>170</v>
      </c>
      <c r="AE11" s="57" t="s">
        <v>2</v>
      </c>
      <c r="AF11" s="57" t="s">
        <v>153</v>
      </c>
      <c r="AG11" s="57" t="s">
        <v>12</v>
      </c>
    </row>
    <row r="12" spans="1:33" ht="16.350000000000001" customHeight="1">
      <c r="A12" s="28">
        <v>2</v>
      </c>
      <c r="B12" s="28">
        <v>901</v>
      </c>
      <c r="C12" s="50" t="s">
        <v>201</v>
      </c>
      <c r="D12" s="28">
        <v>11</v>
      </c>
      <c r="E12" s="28">
        <v>13</v>
      </c>
      <c r="F12" s="28">
        <v>3</v>
      </c>
      <c r="G12" s="28">
        <v>0</v>
      </c>
      <c r="H12" s="28">
        <v>2</v>
      </c>
      <c r="I12" s="28">
        <v>6</v>
      </c>
      <c r="J12" s="28">
        <v>2</v>
      </c>
      <c r="K12" s="28">
        <v>0</v>
      </c>
      <c r="L12" s="28">
        <v>3</v>
      </c>
      <c r="M12" s="28">
        <v>4</v>
      </c>
      <c r="N12" s="28">
        <v>4</v>
      </c>
      <c r="O12" s="28">
        <v>2</v>
      </c>
      <c r="P12" s="28">
        <v>2</v>
      </c>
      <c r="Q12" s="28">
        <v>4</v>
      </c>
      <c r="R12" s="28">
        <v>2</v>
      </c>
      <c r="S12" s="28">
        <v>4</v>
      </c>
      <c r="T12" s="28">
        <v>2</v>
      </c>
      <c r="U12" s="28">
        <v>8</v>
      </c>
      <c r="V12" s="28">
        <v>2</v>
      </c>
      <c r="W12" s="28">
        <v>2</v>
      </c>
      <c r="X12" s="28">
        <f t="shared" si="0"/>
        <v>52</v>
      </c>
      <c r="Y12" s="28">
        <f t="shared" si="1"/>
        <v>76</v>
      </c>
      <c r="Z12" s="63">
        <f t="shared" si="2"/>
        <v>67.857142857142861</v>
      </c>
      <c r="AA12" s="63" t="s">
        <v>305</v>
      </c>
      <c r="AB12" s="28">
        <v>9</v>
      </c>
      <c r="AC12" s="57" t="s">
        <v>158</v>
      </c>
      <c r="AD12" s="57" t="s">
        <v>88</v>
      </c>
      <c r="AE12" s="57" t="s">
        <v>2</v>
      </c>
      <c r="AF12" s="57" t="s">
        <v>133</v>
      </c>
      <c r="AG12" s="57" t="s">
        <v>12</v>
      </c>
    </row>
    <row r="13" spans="1:33" ht="16.350000000000001" customHeight="1">
      <c r="A13" s="28">
        <v>3</v>
      </c>
      <c r="B13" s="28">
        <v>903</v>
      </c>
      <c r="C13" s="50" t="s">
        <v>203</v>
      </c>
      <c r="D13" s="28">
        <v>14</v>
      </c>
      <c r="E13" s="28">
        <v>11</v>
      </c>
      <c r="F13" s="28">
        <v>0</v>
      </c>
      <c r="G13" s="28">
        <v>2</v>
      </c>
      <c r="H13" s="28">
        <v>3</v>
      </c>
      <c r="I13" s="28">
        <v>5</v>
      </c>
      <c r="J13" s="28">
        <v>2</v>
      </c>
      <c r="K13" s="28">
        <v>4</v>
      </c>
      <c r="L13" s="28">
        <v>3</v>
      </c>
      <c r="M13" s="28">
        <v>5</v>
      </c>
      <c r="N13" s="28">
        <v>0</v>
      </c>
      <c r="O13" s="28">
        <v>2</v>
      </c>
      <c r="P13" s="28">
        <v>1</v>
      </c>
      <c r="Q13" s="28">
        <v>3</v>
      </c>
      <c r="R13" s="28">
        <v>2</v>
      </c>
      <c r="S13" s="28">
        <v>2</v>
      </c>
      <c r="T13" s="28">
        <v>1</v>
      </c>
      <c r="U13" s="28">
        <v>6</v>
      </c>
      <c r="V13" s="28">
        <v>0</v>
      </c>
      <c r="W13" s="28">
        <v>2</v>
      </c>
      <c r="X13" s="28">
        <f t="shared" si="0"/>
        <v>43</v>
      </c>
      <c r="Y13" s="28">
        <f t="shared" si="1"/>
        <v>68</v>
      </c>
      <c r="Z13" s="63">
        <f t="shared" si="2"/>
        <v>60.714285714285715</v>
      </c>
      <c r="AA13" s="63" t="s">
        <v>305</v>
      </c>
      <c r="AB13" s="28">
        <v>9</v>
      </c>
      <c r="AC13" s="57" t="s">
        <v>132</v>
      </c>
      <c r="AD13" s="57" t="s">
        <v>78</v>
      </c>
      <c r="AE13" s="57" t="s">
        <v>128</v>
      </c>
      <c r="AF13" s="57" t="s">
        <v>133</v>
      </c>
      <c r="AG13" s="57" t="s">
        <v>12</v>
      </c>
    </row>
    <row r="14" spans="1:33" ht="16.350000000000001" customHeight="1">
      <c r="A14" s="28">
        <v>4</v>
      </c>
      <c r="B14" s="28">
        <v>902</v>
      </c>
      <c r="C14" s="50" t="s">
        <v>202</v>
      </c>
      <c r="D14" s="28">
        <v>11</v>
      </c>
      <c r="E14" s="28">
        <v>14</v>
      </c>
      <c r="F14" s="28">
        <v>3</v>
      </c>
      <c r="G14" s="28">
        <v>2</v>
      </c>
      <c r="H14" s="28">
        <v>0</v>
      </c>
      <c r="I14" s="28">
        <v>6</v>
      </c>
      <c r="J14" s="28">
        <v>1</v>
      </c>
      <c r="K14" s="28">
        <v>2</v>
      </c>
      <c r="L14" s="28">
        <v>2</v>
      </c>
      <c r="M14" s="28">
        <v>4</v>
      </c>
      <c r="N14" s="28">
        <v>1</v>
      </c>
      <c r="O14" s="28">
        <v>2</v>
      </c>
      <c r="P14" s="28">
        <v>2</v>
      </c>
      <c r="Q14" s="28">
        <v>3</v>
      </c>
      <c r="R14" s="28">
        <v>2</v>
      </c>
      <c r="S14" s="28">
        <v>2</v>
      </c>
      <c r="T14" s="28">
        <v>1</v>
      </c>
      <c r="U14" s="28">
        <v>5</v>
      </c>
      <c r="V14" s="28">
        <v>2</v>
      </c>
      <c r="W14" s="28">
        <v>2</v>
      </c>
      <c r="X14" s="28">
        <f t="shared" si="0"/>
        <v>42</v>
      </c>
      <c r="Y14" s="28">
        <f t="shared" si="1"/>
        <v>67</v>
      </c>
      <c r="Z14" s="63">
        <f t="shared" si="2"/>
        <v>59.821428571428569</v>
      </c>
      <c r="AA14" s="63" t="s">
        <v>305</v>
      </c>
      <c r="AB14" s="28">
        <v>9</v>
      </c>
      <c r="AC14" s="57" t="s">
        <v>70</v>
      </c>
      <c r="AD14" s="57" t="s">
        <v>44</v>
      </c>
      <c r="AE14" s="57" t="s">
        <v>10</v>
      </c>
      <c r="AF14" s="57" t="s">
        <v>71</v>
      </c>
      <c r="AG14" s="57" t="s">
        <v>72</v>
      </c>
    </row>
    <row r="15" spans="1:33" ht="16.350000000000001" customHeight="1">
      <c r="A15" s="28">
        <v>5</v>
      </c>
      <c r="B15" s="28">
        <v>904</v>
      </c>
      <c r="C15" s="50" t="s">
        <v>204</v>
      </c>
      <c r="D15" s="28">
        <v>9</v>
      </c>
      <c r="E15" s="28">
        <v>14</v>
      </c>
      <c r="F15" s="28">
        <v>1</v>
      </c>
      <c r="G15" s="28">
        <v>2</v>
      </c>
      <c r="H15" s="28">
        <v>0</v>
      </c>
      <c r="I15" s="28">
        <v>2</v>
      </c>
      <c r="J15" s="28">
        <v>2</v>
      </c>
      <c r="K15" s="28">
        <v>6</v>
      </c>
      <c r="L15" s="28">
        <v>3</v>
      </c>
      <c r="M15" s="28">
        <v>3</v>
      </c>
      <c r="N15" s="28">
        <v>1</v>
      </c>
      <c r="O15" s="28">
        <v>0</v>
      </c>
      <c r="P15" s="28">
        <v>1</v>
      </c>
      <c r="Q15" s="28">
        <v>2</v>
      </c>
      <c r="R15" s="28">
        <v>2</v>
      </c>
      <c r="S15" s="28">
        <v>2</v>
      </c>
      <c r="T15" s="28">
        <v>2</v>
      </c>
      <c r="U15" s="28">
        <v>5</v>
      </c>
      <c r="V15" s="28">
        <v>0</v>
      </c>
      <c r="W15" s="28">
        <v>1</v>
      </c>
      <c r="X15" s="28">
        <f t="shared" si="0"/>
        <v>35</v>
      </c>
      <c r="Y15" s="28">
        <f t="shared" si="1"/>
        <v>58</v>
      </c>
      <c r="Z15" s="63">
        <f t="shared" si="2"/>
        <v>51.785714285714285</v>
      </c>
      <c r="AA15" s="63" t="s">
        <v>305</v>
      </c>
      <c r="AB15" s="28">
        <v>9</v>
      </c>
      <c r="AC15" s="57" t="s">
        <v>150</v>
      </c>
      <c r="AD15" s="57" t="s">
        <v>151</v>
      </c>
      <c r="AE15" s="57" t="s">
        <v>152</v>
      </c>
      <c r="AF15" s="57" t="s">
        <v>153</v>
      </c>
      <c r="AG15" s="57" t="s">
        <v>12</v>
      </c>
    </row>
    <row r="16" spans="1:33" ht="16.350000000000001" customHeight="1">
      <c r="A16" s="28">
        <v>6</v>
      </c>
      <c r="B16" s="28">
        <v>908</v>
      </c>
      <c r="C16" s="50" t="s">
        <v>208</v>
      </c>
      <c r="D16" s="28">
        <v>11</v>
      </c>
      <c r="E16" s="28">
        <v>15</v>
      </c>
      <c r="F16" s="28">
        <v>1</v>
      </c>
      <c r="G16" s="28">
        <v>2</v>
      </c>
      <c r="H16" s="28">
        <v>3</v>
      </c>
      <c r="I16" s="28">
        <v>1</v>
      </c>
      <c r="J16" s="28">
        <v>1</v>
      </c>
      <c r="K16" s="28">
        <v>0</v>
      </c>
      <c r="L16" s="28">
        <v>1</v>
      </c>
      <c r="M16" s="28">
        <v>5</v>
      </c>
      <c r="N16" s="28">
        <v>1</v>
      </c>
      <c r="O16" s="28">
        <v>0</v>
      </c>
      <c r="P16" s="28">
        <v>0</v>
      </c>
      <c r="Q16" s="28">
        <v>3</v>
      </c>
      <c r="R16" s="28">
        <v>0</v>
      </c>
      <c r="S16" s="28">
        <v>0</v>
      </c>
      <c r="T16" s="28">
        <v>1</v>
      </c>
      <c r="U16" s="28">
        <v>6</v>
      </c>
      <c r="V16" s="28">
        <v>2</v>
      </c>
      <c r="W16" s="28">
        <v>2</v>
      </c>
      <c r="X16" s="28">
        <f t="shared" si="0"/>
        <v>29</v>
      </c>
      <c r="Y16" s="28">
        <f t="shared" si="1"/>
        <v>55</v>
      </c>
      <c r="Z16" s="63">
        <f t="shared" si="2"/>
        <v>49.107142857142854</v>
      </c>
      <c r="AA16" s="63" t="s">
        <v>306</v>
      </c>
      <c r="AB16" s="28">
        <v>9</v>
      </c>
      <c r="AC16" s="57" t="s">
        <v>141</v>
      </c>
      <c r="AD16" s="57" t="s">
        <v>78</v>
      </c>
      <c r="AE16" s="57" t="s">
        <v>142</v>
      </c>
      <c r="AF16" s="57" t="s">
        <v>11</v>
      </c>
      <c r="AG16" s="57" t="s">
        <v>12</v>
      </c>
    </row>
    <row r="17" spans="1:33" ht="16.350000000000001" customHeight="1">
      <c r="A17" s="28">
        <v>7</v>
      </c>
      <c r="B17" s="28">
        <v>909</v>
      </c>
      <c r="C17" s="50" t="s">
        <v>209</v>
      </c>
      <c r="D17" s="28">
        <v>8</v>
      </c>
      <c r="E17" s="28">
        <v>11</v>
      </c>
      <c r="F17" s="28">
        <v>2</v>
      </c>
      <c r="G17" s="28">
        <v>2</v>
      </c>
      <c r="H17" s="28">
        <v>4</v>
      </c>
      <c r="I17" s="28">
        <v>0</v>
      </c>
      <c r="J17" s="28">
        <v>0</v>
      </c>
      <c r="K17" s="28">
        <v>4</v>
      </c>
      <c r="L17" s="28">
        <v>3</v>
      </c>
      <c r="M17" s="28">
        <v>4</v>
      </c>
      <c r="N17" s="28">
        <v>1</v>
      </c>
      <c r="O17" s="28">
        <v>1</v>
      </c>
      <c r="P17" s="28">
        <v>0</v>
      </c>
      <c r="Q17" s="28">
        <v>1</v>
      </c>
      <c r="R17" s="28">
        <v>0</v>
      </c>
      <c r="S17" s="28">
        <v>0</v>
      </c>
      <c r="T17" s="28">
        <v>0</v>
      </c>
      <c r="U17" s="28">
        <v>7</v>
      </c>
      <c r="V17" s="28">
        <v>1</v>
      </c>
      <c r="W17" s="28">
        <v>2</v>
      </c>
      <c r="X17" s="28">
        <f t="shared" si="0"/>
        <v>32</v>
      </c>
      <c r="Y17" s="28">
        <f t="shared" si="1"/>
        <v>51</v>
      </c>
      <c r="Z17" s="63">
        <f t="shared" si="2"/>
        <v>45.535714285714285</v>
      </c>
      <c r="AA17" s="63" t="s">
        <v>306</v>
      </c>
      <c r="AB17" s="28">
        <v>9</v>
      </c>
      <c r="AC17" s="57" t="s">
        <v>100</v>
      </c>
      <c r="AD17" s="57" t="s">
        <v>36</v>
      </c>
      <c r="AE17" s="57" t="s">
        <v>101</v>
      </c>
      <c r="AF17" s="57" t="s">
        <v>102</v>
      </c>
      <c r="AG17" s="57" t="s">
        <v>50</v>
      </c>
    </row>
    <row r="18" spans="1:33" ht="16.350000000000001" customHeight="1">
      <c r="A18" s="28">
        <v>8</v>
      </c>
      <c r="B18" s="28">
        <v>912</v>
      </c>
      <c r="C18" s="50" t="s">
        <v>212</v>
      </c>
      <c r="D18" s="28">
        <v>11</v>
      </c>
      <c r="E18" s="28">
        <v>13</v>
      </c>
      <c r="F18" s="28">
        <v>0</v>
      </c>
      <c r="G18" s="28">
        <v>3</v>
      </c>
      <c r="H18" s="28">
        <v>1</v>
      </c>
      <c r="I18" s="28">
        <v>3</v>
      </c>
      <c r="J18" s="28">
        <v>2</v>
      </c>
      <c r="K18" s="28">
        <v>0</v>
      </c>
      <c r="L18" s="28">
        <v>1</v>
      </c>
      <c r="M18" s="28">
        <v>1</v>
      </c>
      <c r="N18" s="28">
        <v>4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7</v>
      </c>
      <c r="V18" s="28">
        <v>2</v>
      </c>
      <c r="W18" s="28">
        <v>0</v>
      </c>
      <c r="X18" s="28">
        <f t="shared" si="0"/>
        <v>25</v>
      </c>
      <c r="Y18" s="28">
        <f t="shared" si="1"/>
        <v>49</v>
      </c>
      <c r="Z18" s="63">
        <f t="shared" si="2"/>
        <v>43.75</v>
      </c>
      <c r="AA18" s="63" t="s">
        <v>306</v>
      </c>
      <c r="AB18" s="28">
        <v>9</v>
      </c>
      <c r="AC18" s="57" t="s">
        <v>90</v>
      </c>
      <c r="AD18" s="57" t="s">
        <v>91</v>
      </c>
      <c r="AE18" s="57" t="s">
        <v>82</v>
      </c>
      <c r="AF18" s="57" t="s">
        <v>92</v>
      </c>
      <c r="AG18" s="57" t="s">
        <v>93</v>
      </c>
    </row>
    <row r="19" spans="1:33" ht="16.350000000000001" customHeight="1">
      <c r="A19" s="28">
        <v>9</v>
      </c>
      <c r="B19" s="28">
        <v>905</v>
      </c>
      <c r="C19" s="50" t="s">
        <v>205</v>
      </c>
      <c r="D19" s="28">
        <v>10</v>
      </c>
      <c r="E19" s="28">
        <v>10</v>
      </c>
      <c r="F19" s="28">
        <v>0</v>
      </c>
      <c r="G19" s="28">
        <v>0</v>
      </c>
      <c r="H19" s="28">
        <v>2</v>
      </c>
      <c r="I19" s="28">
        <v>3</v>
      </c>
      <c r="J19" s="28">
        <v>0</v>
      </c>
      <c r="K19" s="28">
        <v>4</v>
      </c>
      <c r="L19" s="28">
        <v>0</v>
      </c>
      <c r="M19" s="28">
        <v>4</v>
      </c>
      <c r="N19" s="28">
        <v>1</v>
      </c>
      <c r="O19" s="28">
        <v>0</v>
      </c>
      <c r="P19" s="28">
        <v>0</v>
      </c>
      <c r="Q19" s="28">
        <v>2</v>
      </c>
      <c r="R19" s="28">
        <v>2</v>
      </c>
      <c r="S19" s="28">
        <v>3</v>
      </c>
      <c r="T19" s="28">
        <v>1</v>
      </c>
      <c r="U19" s="28">
        <v>2</v>
      </c>
      <c r="V19" s="28">
        <v>2</v>
      </c>
      <c r="W19" s="28">
        <v>2</v>
      </c>
      <c r="X19" s="28">
        <f t="shared" si="0"/>
        <v>28</v>
      </c>
      <c r="Y19" s="28">
        <f t="shared" si="1"/>
        <v>48</v>
      </c>
      <c r="Z19" s="63">
        <f t="shared" si="2"/>
        <v>42.857142857142854</v>
      </c>
      <c r="AA19" s="63" t="s">
        <v>306</v>
      </c>
      <c r="AB19" s="28">
        <v>9</v>
      </c>
      <c r="AC19" s="57" t="s">
        <v>129</v>
      </c>
      <c r="AD19" s="57" t="s">
        <v>130</v>
      </c>
      <c r="AE19" s="57" t="s">
        <v>96</v>
      </c>
      <c r="AF19" s="57" t="s">
        <v>131</v>
      </c>
      <c r="AG19" s="57" t="s">
        <v>12</v>
      </c>
    </row>
    <row r="20" spans="1:33" ht="16.350000000000001" customHeight="1">
      <c r="A20" s="28">
        <v>10</v>
      </c>
      <c r="B20" s="28">
        <v>907</v>
      </c>
      <c r="C20" s="50" t="s">
        <v>207</v>
      </c>
      <c r="D20" s="28">
        <v>12</v>
      </c>
      <c r="E20" s="28">
        <v>13</v>
      </c>
      <c r="F20" s="28">
        <v>0</v>
      </c>
      <c r="G20" s="28">
        <v>1</v>
      </c>
      <c r="H20" s="28">
        <v>1</v>
      </c>
      <c r="I20" s="28">
        <v>1</v>
      </c>
      <c r="J20" s="28">
        <v>0</v>
      </c>
      <c r="K20" s="28">
        <v>1</v>
      </c>
      <c r="L20" s="28">
        <v>2</v>
      </c>
      <c r="M20" s="28">
        <v>4</v>
      </c>
      <c r="N20" s="28">
        <v>1</v>
      </c>
      <c r="O20" s="28">
        <v>0</v>
      </c>
      <c r="P20" s="28">
        <v>2</v>
      </c>
      <c r="Q20" s="28">
        <v>1</v>
      </c>
      <c r="R20" s="28">
        <v>0</v>
      </c>
      <c r="S20" s="28">
        <v>0</v>
      </c>
      <c r="T20" s="28">
        <v>1</v>
      </c>
      <c r="U20" s="28">
        <v>5</v>
      </c>
      <c r="V20" s="28">
        <v>1</v>
      </c>
      <c r="W20" s="28">
        <v>0</v>
      </c>
      <c r="X20" s="28">
        <f t="shared" si="0"/>
        <v>21</v>
      </c>
      <c r="Y20" s="28">
        <f t="shared" si="1"/>
        <v>46</v>
      </c>
      <c r="Z20" s="63">
        <f t="shared" si="2"/>
        <v>41.071428571428569</v>
      </c>
      <c r="AA20" s="63" t="s">
        <v>306</v>
      </c>
      <c r="AB20" s="28">
        <v>9</v>
      </c>
      <c r="AC20" s="57" t="s">
        <v>136</v>
      </c>
      <c r="AD20" s="57" t="s">
        <v>130</v>
      </c>
      <c r="AE20" s="57" t="s">
        <v>137</v>
      </c>
      <c r="AF20" s="57" t="s">
        <v>11</v>
      </c>
      <c r="AG20" s="57" t="s">
        <v>12</v>
      </c>
    </row>
    <row r="21" spans="1:33" ht="16.350000000000001" customHeight="1">
      <c r="A21" s="28">
        <v>11</v>
      </c>
      <c r="B21" s="28">
        <v>911</v>
      </c>
      <c r="C21" s="50" t="s">
        <v>211</v>
      </c>
      <c r="D21" s="28">
        <v>14</v>
      </c>
      <c r="E21" s="28">
        <v>18</v>
      </c>
      <c r="F21" s="28">
        <v>0</v>
      </c>
      <c r="G21" s="28">
        <v>0</v>
      </c>
      <c r="H21" s="28">
        <v>0</v>
      </c>
      <c r="I21" s="28">
        <v>4</v>
      </c>
      <c r="J21" s="28">
        <v>1</v>
      </c>
      <c r="K21" s="28">
        <v>0</v>
      </c>
      <c r="L21" s="28">
        <v>0</v>
      </c>
      <c r="M21" s="28">
        <v>1</v>
      </c>
      <c r="N21" s="28">
        <v>2</v>
      </c>
      <c r="O21" s="28">
        <v>0</v>
      </c>
      <c r="P21" s="28">
        <v>0</v>
      </c>
      <c r="Q21" s="28">
        <v>0</v>
      </c>
      <c r="R21" s="28">
        <v>1</v>
      </c>
      <c r="S21" s="28">
        <v>0</v>
      </c>
      <c r="T21" s="28">
        <v>0</v>
      </c>
      <c r="U21" s="28">
        <v>2</v>
      </c>
      <c r="V21" s="28">
        <v>0</v>
      </c>
      <c r="W21" s="28">
        <v>1</v>
      </c>
      <c r="X21" s="28">
        <f t="shared" si="0"/>
        <v>12</v>
      </c>
      <c r="Y21" s="28">
        <f t="shared" si="1"/>
        <v>44</v>
      </c>
      <c r="Z21" s="63">
        <f t="shared" si="2"/>
        <v>39.285714285714285</v>
      </c>
      <c r="AA21" s="63" t="s">
        <v>306</v>
      </c>
      <c r="AB21" s="28">
        <v>9</v>
      </c>
      <c r="AC21" s="57" t="s">
        <v>180</v>
      </c>
      <c r="AD21" s="57" t="s">
        <v>181</v>
      </c>
      <c r="AE21" s="57" t="s">
        <v>182</v>
      </c>
      <c r="AF21" s="57" t="s">
        <v>183</v>
      </c>
      <c r="AG21" s="57" t="s">
        <v>12</v>
      </c>
    </row>
    <row r="22" spans="1:33" ht="16.350000000000001" customHeight="1">
      <c r="A22" s="28">
        <v>13</v>
      </c>
      <c r="B22" s="28">
        <v>913</v>
      </c>
      <c r="C22" s="50" t="s">
        <v>213</v>
      </c>
      <c r="D22" s="28">
        <v>10</v>
      </c>
      <c r="E22" s="28">
        <v>10</v>
      </c>
      <c r="F22" s="28">
        <v>1</v>
      </c>
      <c r="G22" s="28">
        <v>0</v>
      </c>
      <c r="H22" s="28">
        <v>0</v>
      </c>
      <c r="I22" s="28">
        <v>2</v>
      </c>
      <c r="J22" s="28">
        <v>0</v>
      </c>
      <c r="K22" s="28">
        <v>2</v>
      </c>
      <c r="L22" s="28">
        <v>2</v>
      </c>
      <c r="M22" s="28">
        <v>3</v>
      </c>
      <c r="N22" s="28">
        <v>0</v>
      </c>
      <c r="O22" s="28">
        <v>0</v>
      </c>
      <c r="P22" s="28">
        <v>0</v>
      </c>
      <c r="Q22" s="28">
        <v>2</v>
      </c>
      <c r="R22" s="28">
        <v>0</v>
      </c>
      <c r="S22" s="28">
        <v>1</v>
      </c>
      <c r="T22" s="28">
        <v>0</v>
      </c>
      <c r="U22" s="28">
        <v>6</v>
      </c>
      <c r="V22" s="28">
        <v>2</v>
      </c>
      <c r="W22" s="28">
        <v>2</v>
      </c>
      <c r="X22" s="28">
        <f t="shared" si="0"/>
        <v>23</v>
      </c>
      <c r="Y22" s="28">
        <f t="shared" si="1"/>
        <v>43</v>
      </c>
      <c r="Z22" s="63">
        <f t="shared" si="2"/>
        <v>38.392857142857146</v>
      </c>
      <c r="AA22" s="63" t="s">
        <v>306</v>
      </c>
      <c r="AB22" s="28">
        <v>9</v>
      </c>
      <c r="AC22" s="57" t="s">
        <v>177</v>
      </c>
      <c r="AD22" s="57" t="s">
        <v>178</v>
      </c>
      <c r="AE22" s="57" t="s">
        <v>179</v>
      </c>
      <c r="AF22" s="57" t="s">
        <v>11</v>
      </c>
      <c r="AG22" s="57" t="s">
        <v>12</v>
      </c>
    </row>
    <row r="23" spans="1:33" ht="16.350000000000001" customHeight="1">
      <c r="A23" s="28">
        <v>12</v>
      </c>
      <c r="B23" s="28">
        <v>914</v>
      </c>
      <c r="C23" s="50" t="s">
        <v>214</v>
      </c>
      <c r="D23" s="28">
        <v>8</v>
      </c>
      <c r="E23" s="28">
        <v>13</v>
      </c>
      <c r="F23" s="28">
        <v>2</v>
      </c>
      <c r="G23" s="28">
        <v>0</v>
      </c>
      <c r="H23" s="28">
        <v>4</v>
      </c>
      <c r="I23" s="28">
        <v>1</v>
      </c>
      <c r="J23" s="28">
        <v>1</v>
      </c>
      <c r="K23" s="28">
        <v>2</v>
      </c>
      <c r="L23" s="28">
        <v>2</v>
      </c>
      <c r="M23" s="28">
        <v>2</v>
      </c>
      <c r="N23" s="28">
        <v>1</v>
      </c>
      <c r="O23" s="28">
        <v>0</v>
      </c>
      <c r="P23" s="28">
        <v>0</v>
      </c>
      <c r="Q23" s="28">
        <v>2</v>
      </c>
      <c r="R23" s="28">
        <v>0</v>
      </c>
      <c r="S23" s="28">
        <v>0</v>
      </c>
      <c r="T23" s="28">
        <v>0</v>
      </c>
      <c r="U23" s="28">
        <v>4</v>
      </c>
      <c r="V23" s="28">
        <v>0</v>
      </c>
      <c r="W23" s="28">
        <v>1</v>
      </c>
      <c r="X23" s="28">
        <f t="shared" si="0"/>
        <v>22</v>
      </c>
      <c r="Y23" s="28">
        <f t="shared" si="1"/>
        <v>43</v>
      </c>
      <c r="Z23" s="63">
        <f t="shared" si="2"/>
        <v>38.392857142857146</v>
      </c>
      <c r="AA23" s="63" t="s">
        <v>306</v>
      </c>
      <c r="AB23" s="28">
        <v>9</v>
      </c>
      <c r="AC23" s="57" t="s">
        <v>21</v>
      </c>
      <c r="AD23" s="57" t="s">
        <v>22</v>
      </c>
      <c r="AE23" s="57" t="s">
        <v>23</v>
      </c>
      <c r="AF23" s="57" t="s">
        <v>24</v>
      </c>
      <c r="AG23" s="57" t="s">
        <v>4</v>
      </c>
    </row>
    <row r="24" spans="1:33" ht="16.350000000000001" customHeight="1">
      <c r="A24" s="28">
        <v>14</v>
      </c>
      <c r="B24" s="28">
        <v>916</v>
      </c>
      <c r="C24" s="50" t="s">
        <v>216</v>
      </c>
      <c r="D24" s="28">
        <v>10</v>
      </c>
      <c r="E24" s="28">
        <v>11</v>
      </c>
      <c r="F24" s="28">
        <v>1</v>
      </c>
      <c r="G24" s="28">
        <v>0</v>
      </c>
      <c r="H24" s="28">
        <v>2</v>
      </c>
      <c r="I24" s="28">
        <v>0</v>
      </c>
      <c r="J24" s="28">
        <v>0</v>
      </c>
      <c r="K24" s="28">
        <v>0</v>
      </c>
      <c r="L24" s="28">
        <v>0</v>
      </c>
      <c r="M24" s="28">
        <v>4</v>
      </c>
      <c r="N24" s="28">
        <v>2</v>
      </c>
      <c r="O24" s="28">
        <v>0</v>
      </c>
      <c r="P24" s="28">
        <v>2</v>
      </c>
      <c r="Q24" s="28">
        <v>2</v>
      </c>
      <c r="R24" s="28">
        <v>0</v>
      </c>
      <c r="S24" s="28">
        <v>0</v>
      </c>
      <c r="T24" s="28">
        <v>1</v>
      </c>
      <c r="U24" s="28">
        <v>2</v>
      </c>
      <c r="V24" s="28">
        <v>0</v>
      </c>
      <c r="W24" s="28">
        <v>0</v>
      </c>
      <c r="X24" s="28">
        <f t="shared" si="0"/>
        <v>16</v>
      </c>
      <c r="Y24" s="28">
        <f t="shared" si="1"/>
        <v>37</v>
      </c>
      <c r="Z24" s="63">
        <f t="shared" si="2"/>
        <v>33.035714285714285</v>
      </c>
      <c r="AA24" s="63" t="s">
        <v>306</v>
      </c>
      <c r="AB24" s="28">
        <v>9</v>
      </c>
      <c r="AC24" s="57" t="s">
        <v>31</v>
      </c>
      <c r="AD24" s="57" t="s">
        <v>32</v>
      </c>
      <c r="AE24" s="57" t="s">
        <v>33</v>
      </c>
      <c r="AF24" s="57" t="s">
        <v>34</v>
      </c>
      <c r="AG24" s="57" t="s">
        <v>4</v>
      </c>
    </row>
    <row r="25" spans="1:33" ht="16.350000000000001" customHeight="1">
      <c r="A25" s="28">
        <v>15</v>
      </c>
      <c r="B25" s="28">
        <v>918</v>
      </c>
      <c r="C25" s="50" t="s">
        <v>218</v>
      </c>
      <c r="D25" s="28">
        <v>5</v>
      </c>
      <c r="E25" s="28">
        <v>9</v>
      </c>
      <c r="F25" s="28">
        <v>0</v>
      </c>
      <c r="G25" s="28">
        <v>2</v>
      </c>
      <c r="H25" s="28">
        <v>0</v>
      </c>
      <c r="I25" s="28">
        <v>4</v>
      </c>
      <c r="J25" s="28">
        <v>0</v>
      </c>
      <c r="K25" s="28">
        <v>0</v>
      </c>
      <c r="L25" s="28">
        <v>0</v>
      </c>
      <c r="M25" s="28">
        <v>2</v>
      </c>
      <c r="N25" s="28">
        <v>2</v>
      </c>
      <c r="O25" s="28">
        <v>2</v>
      </c>
      <c r="P25" s="28">
        <v>0</v>
      </c>
      <c r="Q25" s="28">
        <v>1</v>
      </c>
      <c r="R25" s="28">
        <v>1</v>
      </c>
      <c r="S25" s="28">
        <v>0</v>
      </c>
      <c r="T25" s="28">
        <v>1</v>
      </c>
      <c r="U25" s="28">
        <v>2</v>
      </c>
      <c r="V25" s="28">
        <v>0</v>
      </c>
      <c r="W25" s="28">
        <v>0</v>
      </c>
      <c r="X25" s="28">
        <f t="shared" si="0"/>
        <v>17</v>
      </c>
      <c r="Y25" s="28">
        <f t="shared" si="1"/>
        <v>31</v>
      </c>
      <c r="Z25" s="63">
        <f t="shared" si="2"/>
        <v>27.678571428571427</v>
      </c>
      <c r="AA25" s="63" t="s">
        <v>306</v>
      </c>
      <c r="AB25" s="28">
        <v>9</v>
      </c>
      <c r="AC25" s="57" t="s">
        <v>171</v>
      </c>
      <c r="AD25" s="57" t="s">
        <v>1</v>
      </c>
      <c r="AE25" s="57" t="s">
        <v>108</v>
      </c>
      <c r="AF25" s="57" t="s">
        <v>11</v>
      </c>
      <c r="AG25" s="57" t="s">
        <v>12</v>
      </c>
    </row>
    <row r="26" spans="1:33" ht="16.350000000000001" customHeight="1">
      <c r="A26" s="28">
        <v>16</v>
      </c>
      <c r="B26" s="28">
        <v>920</v>
      </c>
      <c r="C26" s="50" t="s">
        <v>220</v>
      </c>
      <c r="D26" s="28">
        <v>11</v>
      </c>
      <c r="E26" s="28">
        <v>13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8">
        <v>4</v>
      </c>
      <c r="V26" s="28">
        <v>0</v>
      </c>
      <c r="W26" s="28">
        <v>0</v>
      </c>
      <c r="X26" s="28">
        <f t="shared" si="0"/>
        <v>5</v>
      </c>
      <c r="Y26" s="28">
        <f t="shared" si="1"/>
        <v>29</v>
      </c>
      <c r="Z26" s="63">
        <f t="shared" si="2"/>
        <v>25.892857142857142</v>
      </c>
      <c r="AA26" s="63" t="s">
        <v>306</v>
      </c>
      <c r="AB26" s="28">
        <v>9</v>
      </c>
      <c r="AC26" s="57" t="s">
        <v>106</v>
      </c>
      <c r="AD26" s="57" t="s">
        <v>107</v>
      </c>
      <c r="AE26" s="57" t="s">
        <v>108</v>
      </c>
      <c r="AF26" s="57" t="s">
        <v>49</v>
      </c>
      <c r="AG26" s="57" t="s">
        <v>50</v>
      </c>
    </row>
    <row r="27" spans="1:33" ht="16.350000000000001" customHeight="1">
      <c r="A27" s="28">
        <v>17</v>
      </c>
      <c r="B27" s="28">
        <v>917</v>
      </c>
      <c r="C27" s="50" t="s">
        <v>217</v>
      </c>
      <c r="D27" s="28">
        <v>10</v>
      </c>
      <c r="E27" s="28">
        <v>9</v>
      </c>
      <c r="F27" s="28">
        <v>0</v>
      </c>
      <c r="G27" s="28">
        <v>0</v>
      </c>
      <c r="H27" s="28">
        <v>2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1</v>
      </c>
      <c r="P27" s="28">
        <v>0</v>
      </c>
      <c r="Q27" s="28">
        <v>1</v>
      </c>
      <c r="R27" s="28">
        <v>1</v>
      </c>
      <c r="S27" s="28">
        <v>0</v>
      </c>
      <c r="T27" s="28">
        <v>1</v>
      </c>
      <c r="U27" s="28">
        <v>0</v>
      </c>
      <c r="V27" s="28">
        <v>0</v>
      </c>
      <c r="W27" s="28">
        <v>0</v>
      </c>
      <c r="X27" s="28">
        <f t="shared" si="0"/>
        <v>6</v>
      </c>
      <c r="Y27" s="28">
        <f t="shared" si="1"/>
        <v>25</v>
      </c>
      <c r="Z27" s="63">
        <f t="shared" si="2"/>
        <v>22.321428571428573</v>
      </c>
      <c r="AA27" s="63" t="s">
        <v>306</v>
      </c>
      <c r="AB27" s="28">
        <v>9</v>
      </c>
      <c r="AC27" s="57" t="s">
        <v>35</v>
      </c>
      <c r="AD27" s="57" t="s">
        <v>36</v>
      </c>
      <c r="AE27" s="57" t="s">
        <v>37</v>
      </c>
      <c r="AF27" s="57" t="s">
        <v>34</v>
      </c>
      <c r="AG27" s="57" t="s">
        <v>4</v>
      </c>
    </row>
    <row r="28" spans="1:33" ht="16.350000000000001" customHeight="1">
      <c r="A28" s="28">
        <v>18</v>
      </c>
      <c r="B28" s="28">
        <v>906</v>
      </c>
      <c r="C28" s="50" t="s">
        <v>206</v>
      </c>
      <c r="D28" s="28">
        <v>3</v>
      </c>
      <c r="E28" s="28">
        <v>4</v>
      </c>
      <c r="F28" s="28">
        <v>0</v>
      </c>
      <c r="G28" s="28">
        <v>0</v>
      </c>
      <c r="H28" s="28">
        <v>1</v>
      </c>
      <c r="I28" s="28">
        <v>0</v>
      </c>
      <c r="J28" s="28">
        <v>2</v>
      </c>
      <c r="K28" s="28">
        <v>4</v>
      </c>
      <c r="L28" s="28">
        <v>0</v>
      </c>
      <c r="M28" s="28">
        <v>3</v>
      </c>
      <c r="N28" s="28">
        <v>0</v>
      </c>
      <c r="O28" s="28">
        <v>0</v>
      </c>
      <c r="P28" s="28">
        <v>1</v>
      </c>
      <c r="Q28" s="28">
        <v>2</v>
      </c>
      <c r="R28" s="28">
        <v>0</v>
      </c>
      <c r="S28" s="28">
        <v>0</v>
      </c>
      <c r="T28" s="28">
        <v>1</v>
      </c>
      <c r="U28" s="28">
        <v>3</v>
      </c>
      <c r="V28" s="28">
        <v>0</v>
      </c>
      <c r="W28" s="28">
        <v>0</v>
      </c>
      <c r="X28" s="28">
        <f t="shared" si="0"/>
        <v>17</v>
      </c>
      <c r="Y28" s="28">
        <f t="shared" si="1"/>
        <v>24</v>
      </c>
      <c r="Z28" s="63">
        <f t="shared" si="2"/>
        <v>21.428571428571427</v>
      </c>
      <c r="AA28" s="63" t="s">
        <v>306</v>
      </c>
      <c r="AB28" s="28">
        <v>9</v>
      </c>
      <c r="AC28" s="57" t="s">
        <v>116</v>
      </c>
      <c r="AD28" s="57" t="s">
        <v>91</v>
      </c>
      <c r="AE28" s="57" t="s">
        <v>117</v>
      </c>
      <c r="AF28" s="57" t="s">
        <v>118</v>
      </c>
      <c r="AG28" s="57" t="s">
        <v>114</v>
      </c>
    </row>
    <row r="29" spans="1:33" ht="16.350000000000001" customHeight="1">
      <c r="A29" s="28">
        <v>19</v>
      </c>
      <c r="B29" s="28">
        <v>919</v>
      </c>
      <c r="C29" s="50" t="s">
        <v>219</v>
      </c>
      <c r="D29" s="28">
        <v>8</v>
      </c>
      <c r="E29" s="28">
        <v>10</v>
      </c>
      <c r="F29" s="28">
        <v>2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f t="shared" si="0"/>
        <v>3</v>
      </c>
      <c r="Y29" s="28">
        <f t="shared" si="1"/>
        <v>21</v>
      </c>
      <c r="Z29" s="63">
        <f t="shared" si="2"/>
        <v>18.75</v>
      </c>
      <c r="AA29" s="63" t="s">
        <v>306</v>
      </c>
      <c r="AB29" s="28">
        <v>9</v>
      </c>
      <c r="AC29" s="57" t="s">
        <v>85</v>
      </c>
      <c r="AD29" s="57" t="s">
        <v>17</v>
      </c>
      <c r="AE29" s="57" t="s">
        <v>40</v>
      </c>
      <c r="AF29" s="57" t="s">
        <v>86</v>
      </c>
      <c r="AG29" s="57" t="s">
        <v>65</v>
      </c>
    </row>
    <row r="30" spans="1:33" ht="16.350000000000001" customHeight="1">
      <c r="A30" s="28">
        <v>20</v>
      </c>
      <c r="B30" s="28">
        <v>910</v>
      </c>
      <c r="C30" s="50" t="s">
        <v>210</v>
      </c>
      <c r="D30" s="28">
        <v>5</v>
      </c>
      <c r="E30" s="28">
        <v>6</v>
      </c>
      <c r="F30" s="28">
        <v>1</v>
      </c>
      <c r="G30" s="28">
        <v>2</v>
      </c>
      <c r="H30" s="28">
        <v>0</v>
      </c>
      <c r="I30" s="28">
        <v>0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</v>
      </c>
      <c r="R30" s="28">
        <v>1</v>
      </c>
      <c r="S30" s="28">
        <v>0</v>
      </c>
      <c r="T30" s="28">
        <v>1</v>
      </c>
      <c r="U30" s="28">
        <v>2</v>
      </c>
      <c r="V30" s="28">
        <v>0</v>
      </c>
      <c r="W30" s="28">
        <v>0</v>
      </c>
      <c r="X30" s="28">
        <f t="shared" si="0"/>
        <v>9</v>
      </c>
      <c r="Y30" s="28">
        <f t="shared" si="1"/>
        <v>20</v>
      </c>
      <c r="Z30" s="63">
        <f t="shared" si="2"/>
        <v>17.857142857142858</v>
      </c>
      <c r="AA30" s="63" t="s">
        <v>306</v>
      </c>
      <c r="AB30" s="28">
        <v>9</v>
      </c>
      <c r="AC30" s="58" t="s">
        <v>103</v>
      </c>
      <c r="AD30" s="58" t="s">
        <v>67</v>
      </c>
      <c r="AE30" s="58" t="s">
        <v>101</v>
      </c>
      <c r="AF30" s="57" t="s">
        <v>49</v>
      </c>
      <c r="AG30" s="57" t="s">
        <v>50</v>
      </c>
    </row>
    <row r="34" spans="1:31">
      <c r="A34" s="37" t="s">
        <v>264</v>
      </c>
      <c r="B34" s="38"/>
      <c r="C34" s="39"/>
      <c r="D34" s="40"/>
      <c r="E34" s="39">
        <v>26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9"/>
      <c r="Z34" s="39"/>
      <c r="AA34" s="39"/>
      <c r="AB34" s="39"/>
      <c r="AC34" s="39"/>
      <c r="AD34" s="44" t="s">
        <v>263</v>
      </c>
      <c r="AE34" s="45">
        <v>44985</v>
      </c>
    </row>
    <row r="35" spans="1:31">
      <c r="A35" s="37" t="s">
        <v>265</v>
      </c>
      <c r="B35" s="38"/>
      <c r="C35" s="39"/>
      <c r="D35" s="40"/>
      <c r="E35" s="39">
        <v>6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9"/>
      <c r="AA35" s="39"/>
      <c r="AB35" s="39"/>
      <c r="AC35" s="39"/>
    </row>
    <row r="36" spans="1:31">
      <c r="A36" s="37" t="s">
        <v>266</v>
      </c>
      <c r="B36" s="38"/>
      <c r="C36" s="39"/>
      <c r="D36" s="40"/>
      <c r="E36" s="39">
        <v>20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  <c r="Z36" s="39"/>
      <c r="AA36" s="39"/>
      <c r="AB36" s="39"/>
      <c r="AC36" s="39"/>
    </row>
    <row r="37" spans="1:31">
      <c r="A37" s="41"/>
      <c r="B37" s="4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31" ht="15.6">
      <c r="A38" s="29" t="s">
        <v>271</v>
      </c>
      <c r="B38" s="29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29"/>
      <c r="AC38" s="29"/>
    </row>
    <row r="39" spans="1:31" ht="15.6">
      <c r="A39" s="29" t="s">
        <v>272</v>
      </c>
      <c r="B39" s="29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29"/>
      <c r="AC39" s="29"/>
    </row>
    <row r="40" spans="1:31">
      <c r="A40" s="43"/>
      <c r="B40" s="43"/>
      <c r="C40" s="43"/>
      <c r="D40" s="43"/>
      <c r="E40" s="43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autoFilter ref="A10:AG30">
    <sortState ref="A11:AF30">
      <sortCondition descending="1" ref="Z10:Z30"/>
    </sortState>
  </autoFilter>
  <mergeCells count="18">
    <mergeCell ref="D6:X6"/>
    <mergeCell ref="X7:X8"/>
    <mergeCell ref="A1:AG1"/>
    <mergeCell ref="A2:AG2"/>
    <mergeCell ref="Z6:Z8"/>
    <mergeCell ref="Y6:Y8"/>
    <mergeCell ref="A6:A9"/>
    <mergeCell ref="AA6:AA9"/>
    <mergeCell ref="AF6:AF9"/>
    <mergeCell ref="AG6:AG9"/>
    <mergeCell ref="AB6:AB9"/>
    <mergeCell ref="AC6:AC9"/>
    <mergeCell ref="AD6:AD9"/>
    <mergeCell ref="AE6:AE9"/>
    <mergeCell ref="F7:W7"/>
    <mergeCell ref="C6:C8"/>
    <mergeCell ref="D7:D8"/>
    <mergeCell ref="E7:E8"/>
  </mergeCells>
  <conditionalFormatting sqref="F9">
    <cfRule type="containsBlanks" dxfId="1" priority="2" stopIfTrue="1">
      <formula>LEN(TRIM(F9))=0</formula>
    </cfRule>
  </conditionalFormatting>
  <conditionalFormatting sqref="D9:E9">
    <cfRule type="containsBlanks" dxfId="0" priority="1" stopIfTrue="1">
      <formula>LEN(TRIM(D9))=0</formula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Аркуш1</vt:lpstr>
      <vt:lpstr>11</vt:lpstr>
      <vt:lpstr>10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2023-03-01T14:24:25Z</dcterms:modified>
</cp:coreProperties>
</file>