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атематика РЭ\"/>
    </mc:Choice>
  </mc:AlternateContent>
  <xr:revisionPtr revIDLastSave="0" documentId="13_ncr:1_{843FE23A-5176-4542-8235-9845A15B9A21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9 класс" sheetId="8" r:id="rId1"/>
    <sheet name="10 класс" sheetId="1" r:id="rId2"/>
    <sheet name="11 класс" sheetId="7" r:id="rId3"/>
    <sheet name="соответствие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2" i="7" l="1"/>
  <c r="N19" i="7"/>
  <c r="N38" i="7"/>
  <c r="N29" i="7"/>
  <c r="O38" i="7" l="1"/>
  <c r="O32" i="7"/>
  <c r="N9" i="7"/>
  <c r="O19" i="7" s="1"/>
  <c r="N17" i="7"/>
  <c r="N13" i="7"/>
  <c r="N11" i="7"/>
  <c r="N12" i="7"/>
  <c r="N18" i="7"/>
  <c r="N22" i="7"/>
  <c r="N10" i="7"/>
  <c r="N23" i="7"/>
  <c r="N24" i="7"/>
  <c r="N21" i="7"/>
  <c r="N20" i="7"/>
  <c r="N15" i="7"/>
  <c r="N26" i="7"/>
  <c r="N39" i="7"/>
  <c r="N16" i="7"/>
  <c r="N30" i="7"/>
  <c r="N34" i="7"/>
  <c r="N27" i="7"/>
  <c r="N14" i="7"/>
  <c r="N31" i="7"/>
  <c r="N35" i="7"/>
  <c r="N33" i="7"/>
  <c r="N40" i="7"/>
  <c r="N28" i="7"/>
  <c r="N37" i="7"/>
  <c r="N36" i="7"/>
  <c r="N25" i="7"/>
  <c r="Q11" i="1"/>
  <c r="Q10" i="1"/>
  <c r="Q12" i="1"/>
  <c r="Q24" i="1"/>
  <c r="Q16" i="1"/>
  <c r="Q18" i="1"/>
  <c r="Q25" i="1"/>
  <c r="Q13" i="1"/>
  <c r="Q23" i="1"/>
  <c r="Q22" i="1"/>
  <c r="Q41" i="1"/>
  <c r="Q14" i="1"/>
  <c r="Q42" i="1"/>
  <c r="Q36" i="1"/>
  <c r="Q19" i="1"/>
  <c r="Q31" i="1"/>
  <c r="Q37" i="1"/>
  <c r="Q38" i="1"/>
  <c r="Q32" i="1"/>
  <c r="Q26" i="1"/>
  <c r="Q33" i="1"/>
  <c r="S33" i="1" s="1"/>
  <c r="Q35" i="1"/>
  <c r="S35" i="1" s="1"/>
  <c r="Q20" i="1"/>
  <c r="Q27" i="1"/>
  <c r="Q17" i="1"/>
  <c r="Q28" i="1"/>
  <c r="Q39" i="1"/>
  <c r="Q29" i="1"/>
  <c r="Q21" i="1"/>
  <c r="Q34" i="1"/>
  <c r="Q30" i="1"/>
  <c r="Q15" i="1"/>
  <c r="Q40" i="1"/>
  <c r="S40" i="1" s="1"/>
  <c r="Q9" i="1"/>
  <c r="N23" i="8"/>
  <c r="N12" i="8"/>
  <c r="N11" i="8"/>
  <c r="N16" i="8"/>
  <c r="N17" i="8"/>
  <c r="N14" i="8"/>
  <c r="N26" i="8"/>
  <c r="N27" i="8"/>
  <c r="N15" i="8"/>
  <c r="N28" i="8"/>
  <c r="N29" i="8"/>
  <c r="N30" i="8"/>
  <c r="N13" i="8"/>
  <c r="N31" i="8"/>
  <c r="N24" i="8"/>
  <c r="N32" i="8"/>
  <c r="N21" i="8"/>
  <c r="N33" i="8"/>
  <c r="N18" i="8"/>
  <c r="N34" i="8"/>
  <c r="N19" i="8"/>
  <c r="N20" i="8"/>
  <c r="N35" i="8"/>
  <c r="N36" i="8"/>
  <c r="N37" i="8"/>
  <c r="N22" i="8"/>
  <c r="N25" i="8"/>
  <c r="N10" i="8"/>
  <c r="P29" i="7" l="1"/>
  <c r="O29" i="7"/>
  <c r="P36" i="7"/>
  <c r="O36" i="7"/>
  <c r="P39" i="7"/>
  <c r="O39" i="7"/>
  <c r="P13" i="7"/>
  <c r="O13" i="7"/>
  <c r="P15" i="7"/>
  <c r="O15" i="7"/>
  <c r="P16" i="7"/>
  <c r="O16" i="7"/>
  <c r="P28" i="7"/>
  <c r="O28" i="7"/>
  <c r="P40" i="7"/>
  <c r="O40" i="7"/>
  <c r="P20" i="7"/>
  <c r="O20" i="7"/>
  <c r="P17" i="7"/>
  <c r="O17" i="7"/>
  <c r="P21" i="7"/>
  <c r="O21" i="7"/>
  <c r="P32" i="7"/>
  <c r="P37" i="7"/>
  <c r="O37" i="7"/>
  <c r="P35" i="7"/>
  <c r="O35" i="7"/>
  <c r="P24" i="7"/>
  <c r="O24" i="7"/>
  <c r="P26" i="7"/>
  <c r="O26" i="7"/>
  <c r="P33" i="7"/>
  <c r="O33" i="7"/>
  <c r="P31" i="7"/>
  <c r="O31" i="7"/>
  <c r="P23" i="7"/>
  <c r="O23" i="7"/>
  <c r="P38" i="7"/>
  <c r="P22" i="7"/>
  <c r="O22" i="7"/>
  <c r="P25" i="7"/>
  <c r="O25" i="7"/>
  <c r="P14" i="7"/>
  <c r="O14" i="7"/>
  <c r="P34" i="7"/>
  <c r="O34" i="7"/>
  <c r="P18" i="7"/>
  <c r="O18" i="7"/>
  <c r="P11" i="7"/>
  <c r="O11" i="7"/>
  <c r="P10" i="7"/>
  <c r="O10" i="7"/>
  <c r="P27" i="7"/>
  <c r="O27" i="7"/>
  <c r="P30" i="7"/>
  <c r="O30" i="7"/>
  <c r="P12" i="7"/>
  <c r="O12" i="7"/>
  <c r="P19" i="7"/>
  <c r="R32" i="1"/>
  <c r="S32" i="1"/>
  <c r="R34" i="1"/>
  <c r="S34" i="1"/>
  <c r="R38" i="1"/>
  <c r="S38" i="1"/>
  <c r="R18" i="1"/>
  <c r="S18" i="1"/>
  <c r="R25" i="1"/>
  <c r="S25" i="1"/>
  <c r="R37" i="1"/>
  <c r="S37" i="1"/>
  <c r="R16" i="1"/>
  <c r="S16" i="1"/>
  <c r="R30" i="1"/>
  <c r="S30" i="1"/>
  <c r="R31" i="1"/>
  <c r="S31" i="1"/>
  <c r="R24" i="1"/>
  <c r="S24" i="1"/>
  <c r="R13" i="1"/>
  <c r="S13" i="1"/>
  <c r="R29" i="1"/>
  <c r="S29" i="1"/>
  <c r="R39" i="1"/>
  <c r="S39" i="1"/>
  <c r="R19" i="1"/>
  <c r="S19" i="1"/>
  <c r="R12" i="1"/>
  <c r="S12" i="1"/>
  <c r="R26" i="1"/>
  <c r="S26" i="1"/>
  <c r="R21" i="1"/>
  <c r="S21" i="1"/>
  <c r="R28" i="1"/>
  <c r="S28" i="1"/>
  <c r="R36" i="1"/>
  <c r="S36" i="1"/>
  <c r="R10" i="1"/>
  <c r="S10" i="1"/>
  <c r="S11" i="1"/>
  <c r="S42" i="1"/>
  <c r="R27" i="1"/>
  <c r="S27" i="1"/>
  <c r="R14" i="1"/>
  <c r="S14" i="1"/>
  <c r="R15" i="1"/>
  <c r="S15" i="1"/>
  <c r="R17" i="1"/>
  <c r="S17" i="1"/>
  <c r="R20" i="1"/>
  <c r="S20" i="1"/>
  <c r="R41" i="1"/>
  <c r="S41" i="1"/>
  <c r="S22" i="1"/>
  <c r="S23" i="1"/>
  <c r="R42" i="1"/>
  <c r="R11" i="1"/>
  <c r="R35" i="1"/>
  <c r="R22" i="1"/>
  <c r="R40" i="1"/>
  <c r="R33" i="1"/>
  <c r="R23" i="1"/>
  <c r="P27" i="8"/>
  <c r="P34" i="8"/>
  <c r="P26" i="8"/>
  <c r="P25" i="8"/>
  <c r="P17" i="8"/>
  <c r="P22" i="8"/>
  <c r="P16" i="8"/>
  <c r="P33" i="8"/>
  <c r="P37" i="8"/>
  <c r="P11" i="8"/>
  <c r="P18" i="8"/>
  <c r="P21" i="8"/>
  <c r="P24" i="8"/>
  <c r="P31" i="8"/>
  <c r="P36" i="8"/>
  <c r="P13" i="8"/>
  <c r="P12" i="8"/>
  <c r="P15" i="8"/>
  <c r="P14" i="8"/>
  <c r="P35" i="8"/>
  <c r="P30" i="8"/>
  <c r="P20" i="8"/>
  <c r="P28" i="8"/>
  <c r="P32" i="8"/>
  <c r="P23" i="8"/>
  <c r="P29" i="8"/>
  <c r="P19" i="8"/>
  <c r="F19" i="5"/>
  <c r="E19" i="5"/>
  <c r="D19" i="5"/>
  <c r="C19" i="5"/>
  <c r="F18" i="5"/>
  <c r="E18" i="5"/>
  <c r="D18" i="5"/>
  <c r="C18" i="5"/>
  <c r="F17" i="5"/>
  <c r="E17" i="5"/>
  <c r="D17" i="5"/>
  <c r="C17" i="5"/>
  <c r="F16" i="5"/>
  <c r="E16" i="5"/>
  <c r="D16" i="5"/>
  <c r="C16" i="5"/>
  <c r="F15" i="5"/>
  <c r="E15" i="5"/>
  <c r="D15" i="5"/>
  <c r="C15" i="5"/>
  <c r="F14" i="5"/>
  <c r="E14" i="5"/>
  <c r="D14" i="5"/>
  <c r="C14" i="5"/>
  <c r="F13" i="5"/>
  <c r="E13" i="5"/>
  <c r="D13" i="5"/>
  <c r="C13" i="5"/>
  <c r="C12" i="5"/>
  <c r="C11" i="5"/>
  <c r="C10" i="5"/>
  <c r="C9" i="5"/>
  <c r="C8" i="5"/>
  <c r="C7" i="5"/>
  <c r="F12" i="5"/>
  <c r="E12" i="5"/>
  <c r="F11" i="5"/>
  <c r="E11" i="5"/>
  <c r="F10" i="5"/>
  <c r="E10" i="5"/>
  <c r="F9" i="5"/>
  <c r="E9" i="5"/>
  <c r="D9" i="5"/>
  <c r="F8" i="5"/>
  <c r="E8" i="5"/>
  <c r="D8" i="5"/>
  <c r="F7" i="5"/>
  <c r="E7" i="5"/>
  <c r="D10" i="5" l="1"/>
  <c r="D12" i="5"/>
  <c r="D7" i="5"/>
  <c r="D11" i="5"/>
  <c r="O21" i="8"/>
  <c r="O19" i="8"/>
  <c r="O20" i="8"/>
  <c r="O13" i="8"/>
  <c r="O25" i="8"/>
  <c r="O28" i="8"/>
  <c r="O12" i="8"/>
  <c r="O17" i="8"/>
  <c r="O29" i="8"/>
  <c r="O30" i="8"/>
  <c r="O36" i="8"/>
  <c r="O37" i="8"/>
  <c r="O26" i="8"/>
  <c r="O15" i="8"/>
  <c r="O18" i="8"/>
  <c r="O22" i="8"/>
  <c r="O35" i="8"/>
  <c r="O33" i="8"/>
  <c r="O32" i="8"/>
  <c r="O14" i="8"/>
  <c r="O24" i="8"/>
  <c r="O16" i="8"/>
  <c r="O27" i="8"/>
  <c r="O23" i="8"/>
  <c r="O31" i="8"/>
  <c r="O11" i="8"/>
  <c r="O34" i="8"/>
</calcChain>
</file>

<file path=xl/sharedStrings.xml><?xml version="1.0" encoding="utf-8"?>
<sst xmlns="http://schemas.openxmlformats.org/spreadsheetml/2006/main" count="654" uniqueCount="384">
  <si>
    <t xml:space="preserve">Региональный этап всероссийской олимпиады школьников </t>
  </si>
  <si>
    <t>Протокол заседания жюри</t>
  </si>
  <si>
    <t>Класс</t>
  </si>
  <si>
    <t>9-11</t>
  </si>
  <si>
    <t xml:space="preserve">№ </t>
  </si>
  <si>
    <t>Шифр</t>
  </si>
  <si>
    <t>Ф.И.О. участника (полностью)</t>
  </si>
  <si>
    <t>Количество заявленных участников:</t>
  </si>
  <si>
    <t>Количество не явившихся:</t>
  </si>
  <si>
    <t>Количество участников:</t>
  </si>
  <si>
    <t>ОУ</t>
  </si>
  <si>
    <t xml:space="preserve">III этап Всеросийской олимпиады школьников </t>
  </si>
  <si>
    <t>Предмет</t>
  </si>
  <si>
    <t>Дата проведения:</t>
  </si>
  <si>
    <t>Индивидуальный номер</t>
  </si>
  <si>
    <t>10</t>
  </si>
  <si>
    <t>11</t>
  </si>
  <si>
    <t>Подпись председателя жюри  ____________________________________</t>
  </si>
  <si>
    <t>9</t>
  </si>
  <si>
    <t>Место</t>
  </si>
  <si>
    <t>Статус</t>
  </si>
  <si>
    <t>Макс.балл</t>
  </si>
  <si>
    <t>Подпись секретаря _________________________________</t>
  </si>
  <si>
    <t>Дата</t>
  </si>
  <si>
    <t>9-01_1</t>
  </si>
  <si>
    <t>10-01_1</t>
  </si>
  <si>
    <t>9-02_1</t>
  </si>
  <si>
    <t>10-02_1</t>
  </si>
  <si>
    <t>9-03_1</t>
  </si>
  <si>
    <t>9-04_1</t>
  </si>
  <si>
    <t>10-04_1</t>
  </si>
  <si>
    <t>9-05_1</t>
  </si>
  <si>
    <t>10-05_1</t>
  </si>
  <si>
    <t>9-06_1</t>
  </si>
  <si>
    <t>10-06_1</t>
  </si>
  <si>
    <t>9-07_1</t>
  </si>
  <si>
    <t>10-07_1</t>
  </si>
  <si>
    <t>9-08_1</t>
  </si>
  <si>
    <t>9-09_1</t>
  </si>
  <si>
    <t>9-10_1</t>
  </si>
  <si>
    <t>10-10_1</t>
  </si>
  <si>
    <t>9-11_1</t>
  </si>
  <si>
    <t>10-11_1</t>
  </si>
  <si>
    <t>9-12_1</t>
  </si>
  <si>
    <t>10-12_1</t>
  </si>
  <si>
    <t>9-13_1</t>
  </si>
  <si>
    <t>10-13_1</t>
  </si>
  <si>
    <t>9-14_1</t>
  </si>
  <si>
    <t>10-14_1</t>
  </si>
  <si>
    <t>9-15_1</t>
  </si>
  <si>
    <t>10-15_1</t>
  </si>
  <si>
    <t>9-16_1</t>
  </si>
  <si>
    <t>10-16_1</t>
  </si>
  <si>
    <t>9-17_1</t>
  </si>
  <si>
    <t>10-17_1</t>
  </si>
  <si>
    <t>9-18_1</t>
  </si>
  <si>
    <t>10-18_1</t>
  </si>
  <si>
    <t>9-19_1</t>
  </si>
  <si>
    <t>9-20_1</t>
  </si>
  <si>
    <t>9-21_1</t>
  </si>
  <si>
    <t>10-21_1</t>
  </si>
  <si>
    <t>9-22_1</t>
  </si>
  <si>
    <t>10-20_1</t>
  </si>
  <si>
    <t>10-22_1</t>
  </si>
  <si>
    <t>10-23_1</t>
  </si>
  <si>
    <t>9-23_1</t>
  </si>
  <si>
    <t>9-24_1</t>
  </si>
  <si>
    <t>11-01_1</t>
  </si>
  <si>
    <t>10-03_1</t>
  </si>
  <si>
    <t>11-04_1</t>
  </si>
  <si>
    <t>11-05_1</t>
  </si>
  <si>
    <t>11-06_1</t>
  </si>
  <si>
    <t>11-07_1</t>
  </si>
  <si>
    <t>10-08_1</t>
  </si>
  <si>
    <t>11-08_1</t>
  </si>
  <si>
    <t>10-09_1</t>
  </si>
  <si>
    <t>11-11_1</t>
  </si>
  <si>
    <t>11-12_1</t>
  </si>
  <si>
    <t>11-13_1</t>
  </si>
  <si>
    <t>11-14_1</t>
  </si>
  <si>
    <t>11-15_1</t>
  </si>
  <si>
    <t>11-16_1</t>
  </si>
  <si>
    <t>11-17_1</t>
  </si>
  <si>
    <t>11-18_1</t>
  </si>
  <si>
    <t>10-19_1</t>
  </si>
  <si>
    <t>10-24_1</t>
  </si>
  <si>
    <t>11-02_1</t>
  </si>
  <si>
    <t>11-03_1</t>
  </si>
  <si>
    <t>11-09_1</t>
  </si>
  <si>
    <t>11-10_1</t>
  </si>
  <si>
    <t>11-19_1</t>
  </si>
  <si>
    <t>Итог</t>
  </si>
  <si>
    <t>Задание 1</t>
  </si>
  <si>
    <t>Задание 2</t>
  </si>
  <si>
    <t>Задание 3</t>
  </si>
  <si>
    <t>Задание 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</si>
  <si>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</si>
  <si>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</si>
  <si>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</si>
  <si>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</si>
  <si>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</si>
  <si>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</si>
  <si>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Предмет: Математика</t>
  </si>
  <si>
    <t>Предмет:Математика</t>
  </si>
  <si>
    <t>Дата проведения: 13,14 февраля 2023 г.</t>
  </si>
  <si>
    <t>Дата проведения: 13,14  февраля 2023 г.</t>
  </si>
  <si>
    <t>Дата проведения: 13-14  февраля 2023 г.</t>
  </si>
  <si>
    <t>9-27_1</t>
  </si>
  <si>
    <t>9-25_1</t>
  </si>
  <si>
    <t>9-26_1</t>
  </si>
  <si>
    <t>10-25_1</t>
  </si>
  <si>
    <t>10-31_1</t>
  </si>
  <si>
    <t>10-30_1</t>
  </si>
  <si>
    <t>10-32_1</t>
  </si>
  <si>
    <t>10-28_1</t>
  </si>
  <si>
    <t>10-26_1</t>
  </si>
  <si>
    <t>10-27_1</t>
  </si>
  <si>
    <t>10-29_1</t>
  </si>
  <si>
    <t>10-33_1</t>
  </si>
  <si>
    <t>11-26_1</t>
  </si>
  <si>
    <t>11-22_1</t>
  </si>
  <si>
    <t>11-25_1</t>
  </si>
  <si>
    <t>11-20_1</t>
  </si>
  <si>
    <t>11-29_1</t>
  </si>
  <si>
    <t>11-30_1</t>
  </si>
  <si>
    <t>11-21_1</t>
  </si>
  <si>
    <t>11-24_1</t>
  </si>
  <si>
    <t>11-28_1</t>
  </si>
  <si>
    <t>11-23_1</t>
  </si>
  <si>
    <t>11-31_1</t>
  </si>
  <si>
    <t>11-27_1</t>
  </si>
  <si>
    <t>ФИО участника (полностью)</t>
  </si>
  <si>
    <t>Образовательное учреждение</t>
  </si>
  <si>
    <t>Сегень</t>
  </si>
  <si>
    <t>Антонина</t>
  </si>
  <si>
    <t>Сергеевна</t>
  </si>
  <si>
    <t>Науменя</t>
  </si>
  <si>
    <t>Андрей</t>
  </si>
  <si>
    <t>Станиславович</t>
  </si>
  <si>
    <t>Брулевич</t>
  </si>
  <si>
    <t>Никита</t>
  </si>
  <si>
    <t>Петрович</t>
  </si>
  <si>
    <t>Ананьев</t>
  </si>
  <si>
    <t>Илья</t>
  </si>
  <si>
    <t>Евгеньевич</t>
  </si>
  <si>
    <t>Котова</t>
  </si>
  <si>
    <t>Мелана</t>
  </si>
  <si>
    <t>Валерьевна</t>
  </si>
  <si>
    <t xml:space="preserve">Судиян </t>
  </si>
  <si>
    <t>Артур</t>
  </si>
  <si>
    <t>Васильевич</t>
  </si>
  <si>
    <t>Сыроваева</t>
  </si>
  <si>
    <t>Полина</t>
  </si>
  <si>
    <t>Николаевна</t>
  </si>
  <si>
    <t>Фарстов</t>
  </si>
  <si>
    <t>Артемий</t>
  </si>
  <si>
    <t>Алексеевич</t>
  </si>
  <si>
    <t>Дарья</t>
  </si>
  <si>
    <t>Евгеньевна</t>
  </si>
  <si>
    <t>Лисин</t>
  </si>
  <si>
    <t>Владислав</t>
  </si>
  <si>
    <t>Юрьевич</t>
  </si>
  <si>
    <t xml:space="preserve">Шрамко </t>
  </si>
  <si>
    <t>Виктория</t>
  </si>
  <si>
    <t>Владимировна</t>
  </si>
  <si>
    <t xml:space="preserve">Семенова </t>
  </si>
  <si>
    <t xml:space="preserve">Виолетта </t>
  </si>
  <si>
    <t>Алексеевна</t>
  </si>
  <si>
    <t xml:space="preserve">Батова </t>
  </si>
  <si>
    <t xml:space="preserve">Маргарита </t>
  </si>
  <si>
    <t>Дмитриевна</t>
  </si>
  <si>
    <t>Еремин</t>
  </si>
  <si>
    <t>Артем</t>
  </si>
  <si>
    <t xml:space="preserve">Ермолина </t>
  </si>
  <si>
    <t>Мария</t>
  </si>
  <si>
    <t>Витальевна</t>
  </si>
  <si>
    <t>Милейка</t>
  </si>
  <si>
    <t>Филипп</t>
  </si>
  <si>
    <t>Тимофеевич</t>
  </si>
  <si>
    <t>Орешина</t>
  </si>
  <si>
    <t>Александра</t>
  </si>
  <si>
    <t>Михайловна</t>
  </si>
  <si>
    <t>Перевалов</t>
  </si>
  <si>
    <t>Платон</t>
  </si>
  <si>
    <t>Романович</t>
  </si>
  <si>
    <t>Прилепский</t>
  </si>
  <si>
    <t>Вадим</t>
  </si>
  <si>
    <t>Сергеевич</t>
  </si>
  <si>
    <t>Рычина</t>
  </si>
  <si>
    <t>Алиса</t>
  </si>
  <si>
    <t>Андреевна</t>
  </si>
  <si>
    <t>Шрамко</t>
  </si>
  <si>
    <t>Михаил</t>
  </si>
  <si>
    <t>Дмитриевич</t>
  </si>
  <si>
    <t>Агафонов</t>
  </si>
  <si>
    <t>Александрович</t>
  </si>
  <si>
    <t>Александр</t>
  </si>
  <si>
    <t>Ивакин</t>
  </si>
  <si>
    <t>Денисович</t>
  </si>
  <si>
    <t>Карташова</t>
  </si>
  <si>
    <t>Александровна</t>
  </si>
  <si>
    <t>Козлова</t>
  </si>
  <si>
    <t>Алена</t>
  </si>
  <si>
    <t>Корчагина</t>
  </si>
  <si>
    <t>Екатерина</t>
  </si>
  <si>
    <t>Олеговна</t>
  </si>
  <si>
    <t>Никитин</t>
  </si>
  <si>
    <t>Богдан</t>
  </si>
  <si>
    <t>Владимирович</t>
  </si>
  <si>
    <t>Ырсалиев</t>
  </si>
  <si>
    <t>Даниель</t>
  </si>
  <si>
    <t>Бакытбекович</t>
  </si>
  <si>
    <t>МАОУ гимназия № 1</t>
  </si>
  <si>
    <t>МАОУ СОШ № 28</t>
  </si>
  <si>
    <t>МБОУ гимназия г. Гурьевска</t>
  </si>
  <si>
    <t>МАОУ СОШ № 58</t>
  </si>
  <si>
    <t>МАОУ лицей № 23</t>
  </si>
  <si>
    <t xml:space="preserve">МАОУ Илюшинская СОШ </t>
  </si>
  <si>
    <t>МБОУ "Большаковская СОШ"</t>
  </si>
  <si>
    <t>ГАУ КО ОО ШИЛИ</t>
  </si>
  <si>
    <t>МБОУ СОШ г. Мамоново</t>
  </si>
  <si>
    <t>МБОУ "СОШ п. Нивенское"</t>
  </si>
  <si>
    <t>МАОУ "Ульяновская СОШ"</t>
  </si>
  <si>
    <t>МБОУ "СОШ им.А.Антошечкина"</t>
  </si>
  <si>
    <t>МБОУ «СШ № 2 им. А. Круталевича гор. Гвардейска»</t>
  </si>
  <si>
    <t>МАОУ "Полесская СОШ"</t>
  </si>
  <si>
    <t>МБОУ "СОШ п. Весново"</t>
  </si>
  <si>
    <t>МАОУ "СОШ № 2 г.Немана"</t>
  </si>
  <si>
    <t>МБОУ СОШ № 1</t>
  </si>
  <si>
    <t>МАОУ "СОШ г. Зеленоградска"</t>
  </si>
  <si>
    <t>МАОУ СОШ № 10</t>
  </si>
  <si>
    <t>МАОУ гимназия № 32</t>
  </si>
  <si>
    <t>МАОУ "Ясновская СОШ"</t>
  </si>
  <si>
    <t>МАОУ лицей № 49</t>
  </si>
  <si>
    <t>МАОУ "СОШ № 3"</t>
  </si>
  <si>
    <t>МАОУ гимназия № 40 им. Ю.А. Гагарина</t>
  </si>
  <si>
    <t>Православная гимназия г. Калининграда</t>
  </si>
  <si>
    <t>филиал НВМУ в г. Калининграде</t>
  </si>
  <si>
    <t>Дидоренко</t>
  </si>
  <si>
    <t xml:space="preserve">Михаил </t>
  </si>
  <si>
    <t>Андреевич</t>
  </si>
  <si>
    <t>Ящук</t>
  </si>
  <si>
    <t>Анна</t>
  </si>
  <si>
    <t>Игоревна</t>
  </si>
  <si>
    <t>Листопад</t>
  </si>
  <si>
    <t>Максим</t>
  </si>
  <si>
    <t>Вадимович</t>
  </si>
  <si>
    <t>Миронов</t>
  </si>
  <si>
    <t>Фуголь</t>
  </si>
  <si>
    <t>Алексей</t>
  </si>
  <si>
    <t>Константинова</t>
  </si>
  <si>
    <t>Шаламов</t>
  </si>
  <si>
    <t>Витальевич</t>
  </si>
  <si>
    <t>Аунапу</t>
  </si>
  <si>
    <t>Георг</t>
  </si>
  <si>
    <t>Вячеславович</t>
  </si>
  <si>
    <t>Иванов</t>
  </si>
  <si>
    <t>Егор</t>
  </si>
  <si>
    <t>Мищенко</t>
  </si>
  <si>
    <t>Маргарита</t>
  </si>
  <si>
    <t>Брацук</t>
  </si>
  <si>
    <t>Штейнберг</t>
  </si>
  <si>
    <t>Нир</t>
  </si>
  <si>
    <t>Гомза</t>
  </si>
  <si>
    <t>Арина</t>
  </si>
  <si>
    <t>Егоров</t>
  </si>
  <si>
    <t>Лев</t>
  </si>
  <si>
    <t>Романов</t>
  </si>
  <si>
    <t xml:space="preserve">Бердников </t>
  </si>
  <si>
    <t>Дмитрий</t>
  </si>
  <si>
    <t>Волканеску</t>
  </si>
  <si>
    <t>Зайнутдинова</t>
  </si>
  <si>
    <t>Конотоп</t>
  </si>
  <si>
    <t>Ли</t>
  </si>
  <si>
    <t>Анастасия</t>
  </si>
  <si>
    <t>Миронова</t>
  </si>
  <si>
    <t>Вероника</t>
  </si>
  <si>
    <t>Вячеславовна</t>
  </si>
  <si>
    <t>Прищепа</t>
  </si>
  <si>
    <t>Иванович</t>
  </si>
  <si>
    <t>Скороходов</t>
  </si>
  <si>
    <t>Даниил</t>
  </si>
  <si>
    <t>Ильич</t>
  </si>
  <si>
    <t>Бессонов</t>
  </si>
  <si>
    <t>Тимур</t>
  </si>
  <si>
    <t>Дрозд</t>
  </si>
  <si>
    <t>София</t>
  </si>
  <si>
    <t>Романовна</t>
  </si>
  <si>
    <t>Карбутовский</t>
  </si>
  <si>
    <t>Каюмов</t>
  </si>
  <si>
    <t>Глеб</t>
  </si>
  <si>
    <t>Ковальчук</t>
  </si>
  <si>
    <t>Ксения</t>
  </si>
  <si>
    <t>Коновалов</t>
  </si>
  <si>
    <t>Ярослав</t>
  </si>
  <si>
    <t>Константинович</t>
  </si>
  <si>
    <t xml:space="preserve">Кряучунайте </t>
  </si>
  <si>
    <t>Елизавета</t>
  </si>
  <si>
    <t>Эдуардовна</t>
  </si>
  <si>
    <t>Ласькова</t>
  </si>
  <si>
    <t>Хоба</t>
  </si>
  <si>
    <t>Шаромова</t>
  </si>
  <si>
    <t>МАОУ СОШ № 24</t>
  </si>
  <si>
    <t>МАОУ "Гимназия № 2 г. Черняховска"</t>
  </si>
  <si>
    <t>МБОУ СОШ "Школа будущего"</t>
  </si>
  <si>
    <t>МАОУ "СОШ № 4 г.Черняховска"</t>
  </si>
  <si>
    <t>МАОУ лицей № 18</t>
  </si>
  <si>
    <t>МБОУ СОШ № 5</t>
  </si>
  <si>
    <t>МАОУ "Лицей № 5"</t>
  </si>
  <si>
    <t>МАОУ "СОШ № 1" г. Светлогорска</t>
  </si>
  <si>
    <t>МАОУ "СОШ № 1 г. Краснознаменска"</t>
  </si>
  <si>
    <t>МБОУ СОШ № 4 им. В.Н. Носова</t>
  </si>
  <si>
    <t>МБОУ гимназия № 7 г. Балтийска имени К.В. Покровского</t>
  </si>
  <si>
    <t xml:space="preserve">МАОУ "Гимназия № 1" </t>
  </si>
  <si>
    <t>Свистов</t>
  </si>
  <si>
    <t>Мунир</t>
  </si>
  <si>
    <t>Мохамедович</t>
  </si>
  <si>
    <t>Азанова</t>
  </si>
  <si>
    <t>Лукашук</t>
  </si>
  <si>
    <t>Третьяков</t>
  </si>
  <si>
    <t>Иван</t>
  </si>
  <si>
    <t>Пономарев</t>
  </si>
  <si>
    <t>Павел</t>
  </si>
  <si>
    <t>Кешишев</t>
  </si>
  <si>
    <t>Алметов</t>
  </si>
  <si>
    <t>Кирилл</t>
  </si>
  <si>
    <t>Олегович</t>
  </si>
  <si>
    <t>Блохин</t>
  </si>
  <si>
    <t>Печикин</t>
  </si>
  <si>
    <t>Сапунов</t>
  </si>
  <si>
    <t>Степан</t>
  </si>
  <si>
    <t>Пьянков</t>
  </si>
  <si>
    <t>Феликсович</t>
  </si>
  <si>
    <t>Слободин</t>
  </si>
  <si>
    <t>Федоров</t>
  </si>
  <si>
    <t>Георгий</t>
  </si>
  <si>
    <t>Карузин</t>
  </si>
  <si>
    <t>Михайлович</t>
  </si>
  <si>
    <t>Котловский</t>
  </si>
  <si>
    <t>Крючков-Курносенко</t>
  </si>
  <si>
    <t>Владимир</t>
  </si>
  <si>
    <t>Зиновьева</t>
  </si>
  <si>
    <t>Кобзарев</t>
  </si>
  <si>
    <t>Игоревич</t>
  </si>
  <si>
    <t>Макаревич</t>
  </si>
  <si>
    <t>Арсений</t>
  </si>
  <si>
    <t>Рустемович</t>
  </si>
  <si>
    <t>Монич</t>
  </si>
  <si>
    <t>Кошкин</t>
  </si>
  <si>
    <t>Кошма</t>
  </si>
  <si>
    <t>Коженков</t>
  </si>
  <si>
    <t>Матвей</t>
  </si>
  <si>
    <t xml:space="preserve">Козочкин </t>
  </si>
  <si>
    <t>Викторович</t>
  </si>
  <si>
    <t>Абдураманов</t>
  </si>
  <si>
    <t>Эйнар</t>
  </si>
  <si>
    <t>Ридванович</t>
  </si>
  <si>
    <t>Зеничев</t>
  </si>
  <si>
    <t>Валерий</t>
  </si>
  <si>
    <t>Исаевич</t>
  </si>
  <si>
    <t>Тимофей</t>
  </si>
  <si>
    <t>Павлович</t>
  </si>
  <si>
    <t>Мулындин</t>
  </si>
  <si>
    <t>Данилович</t>
  </si>
  <si>
    <t xml:space="preserve">Смагин </t>
  </si>
  <si>
    <t>Артём</t>
  </si>
  <si>
    <t>Хомич</t>
  </si>
  <si>
    <t>Роман</t>
  </si>
  <si>
    <t>Шумилина</t>
  </si>
  <si>
    <t>Ирина</t>
  </si>
  <si>
    <t>Юрьевна</t>
  </si>
  <si>
    <t>МАОУ "Гимназия № 1" г. Советска</t>
  </si>
  <si>
    <t>МАОУ СОШ № 31</t>
  </si>
  <si>
    <t>МАОУ СОШ № 6 с УИОП</t>
  </si>
  <si>
    <t>МБОУ "Классическая школа" г. Гурьевска</t>
  </si>
  <si>
    <t>МАОУ СОШ № 21</t>
  </si>
  <si>
    <t>МБОУ СОШ г. Пионерского</t>
  </si>
  <si>
    <t>МАОУ гимназия № 22</t>
  </si>
  <si>
    <t>% вып. зад.</t>
  </si>
  <si>
    <t xml:space="preserve">% вып. зад. </t>
  </si>
  <si>
    <t>Победитель</t>
  </si>
  <si>
    <t>Призер</t>
  </si>
  <si>
    <t>Участник</t>
  </si>
  <si>
    <t>22.02.2023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</si>
</sst>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4">
    <font>
      <sz val="11"/>
      <name val="Arial"/>
    </font>
    <font>
      <sz val="11"/>
      <color theme="1"/>
      <name val="Calibri"/>
      <family val="2"/>
      <charset val="204"/>
      <scheme val="minor"/>
    </font>
    <font>
      <sz val="11"/>
      <name val="Arimo"/>
    </font>
    <font>
      <b/>
      <sz val="11"/>
      <name val="Arimo"/>
    </font>
    <font>
      <b/>
      <i/>
      <sz val="10"/>
      <name val="Arimo"/>
    </font>
    <font>
      <b/>
      <i/>
      <u/>
      <sz val="10"/>
      <name val="Arimo"/>
    </font>
    <font>
      <b/>
      <i/>
      <u/>
      <sz val="10"/>
      <name val="Arimo"/>
    </font>
    <font>
      <sz val="10"/>
      <name val="Arimo"/>
    </font>
    <font>
      <b/>
      <i/>
      <u/>
      <sz val="10"/>
      <name val="Arimo"/>
    </font>
    <font>
      <b/>
      <i/>
      <u/>
      <sz val="11"/>
      <name val="Arimo"/>
    </font>
    <font>
      <sz val="9"/>
      <name val="Arimo"/>
    </font>
    <font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mo"/>
    </font>
    <font>
      <b/>
      <i/>
      <u/>
      <sz val="12"/>
      <name val="Arimo"/>
    </font>
    <font>
      <b/>
      <i/>
      <u/>
      <sz val="12"/>
      <name val="Arimo"/>
    </font>
    <font>
      <sz val="8"/>
      <name val="Arimo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"/>
      </patternFill>
    </fill>
    <fill>
      <patternFill patternType="solid">
        <fgColor theme="0"/>
        <bgColor indexed="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7" fillId="0" borderId="0"/>
    <xf numFmtId="0" fontId="18" fillId="0" borderId="0"/>
    <xf numFmtId="0" fontId="1" fillId="0" borderId="0"/>
    <xf numFmtId="43" fontId="30" fillId="0" borderId="0" applyFont="0" applyFill="0" applyBorder="0" applyAlignment="0" applyProtection="0"/>
  </cellStyleXfs>
  <cellXfs count="158">
    <xf numFmtId="0" fontId="0" fillId="0" borderId="0" xfId="0" applyFont="1" applyAlignment="1"/>
    <xf numFmtId="0" fontId="2" fillId="0" borderId="0" xfId="0" applyFont="1"/>
    <xf numFmtId="0" fontId="4" fillId="0" borderId="0" xfId="0" applyFont="1"/>
    <xf numFmtId="0" fontId="7" fillId="0" borderId="0" xfId="0" applyFont="1"/>
    <xf numFmtId="0" fontId="10" fillId="0" borderId="0" xfId="0" applyFont="1"/>
    <xf numFmtId="0" fontId="10" fillId="0" borderId="3" xfId="0" applyFont="1" applyBorder="1" applyAlignment="1">
      <alignment horizontal="left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49" fontId="14" fillId="0" borderId="0" xfId="0" applyNumberFormat="1" applyFont="1" applyAlignment="1">
      <alignment horizontal="left"/>
    </xf>
    <xf numFmtId="0" fontId="15" fillId="0" borderId="0" xfId="0" applyFont="1"/>
    <xf numFmtId="0" fontId="16" fillId="0" borderId="3" xfId="0" applyFont="1" applyBorder="1"/>
    <xf numFmtId="0" fontId="0" fillId="0" borderId="0" xfId="0" applyFont="1" applyAlignment="1"/>
    <xf numFmtId="14" fontId="2" fillId="0" borderId="0" xfId="0" applyNumberFormat="1" applyFont="1" applyAlignment="1"/>
    <xf numFmtId="0" fontId="11" fillId="0" borderId="0" xfId="0" applyFont="1" applyAlignment="1"/>
    <xf numFmtId="0" fontId="11" fillId="0" borderId="0" xfId="0" applyFont="1"/>
    <xf numFmtId="0" fontId="20" fillId="0" borderId="0" xfId="0" applyFont="1"/>
    <xf numFmtId="0" fontId="23" fillId="0" borderId="0" xfId="0" applyFont="1"/>
    <xf numFmtId="0" fontId="25" fillId="0" borderId="0" xfId="0" applyFont="1"/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 vertical="top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25" fillId="2" borderId="4" xfId="0" applyFont="1" applyFill="1" applyBorder="1" applyAlignment="1">
      <alignment horizontal="left"/>
    </xf>
    <xf numFmtId="0" fontId="11" fillId="0" borderId="4" xfId="0" applyFont="1" applyBorder="1" applyAlignment="1"/>
    <xf numFmtId="0" fontId="21" fillId="3" borderId="0" xfId="0" applyFont="1" applyFill="1" applyBorder="1" applyAlignment="1">
      <alignment horizontal="center" wrapText="1"/>
    </xf>
    <xf numFmtId="0" fontId="11" fillId="0" borderId="0" xfId="0" applyFont="1" applyAlignment="1"/>
    <xf numFmtId="0" fontId="0" fillId="0" borderId="0" xfId="0" applyFont="1" applyAlignment="1"/>
    <xf numFmtId="0" fontId="11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1" fillId="0" borderId="0" xfId="0" applyFont="1" applyBorder="1" applyAlignment="1"/>
    <xf numFmtId="0" fontId="11" fillId="0" borderId="0" xfId="0" applyFont="1" applyAlignment="1"/>
    <xf numFmtId="0" fontId="11" fillId="0" borderId="4" xfId="0" applyFont="1" applyBorder="1" applyAlignment="1">
      <alignment horizontal="center" vertical="center"/>
    </xf>
    <xf numFmtId="1" fontId="0" fillId="0" borderId="0" xfId="0" applyNumberFormat="1" applyFont="1" applyAlignment="1"/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11" fillId="3" borderId="4" xfId="1" applyNumberFormat="1" applyFont="1" applyFill="1" applyBorder="1" applyAlignment="1">
      <alignment horizontal="center" vertical="top" wrapText="1"/>
    </xf>
    <xf numFmtId="1" fontId="2" fillId="0" borderId="0" xfId="0" applyNumberFormat="1" applyFont="1"/>
    <xf numFmtId="1" fontId="10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4" fillId="0" borderId="0" xfId="0" applyNumberFormat="1" applyFont="1"/>
    <xf numFmtId="1" fontId="7" fillId="0" borderId="0" xfId="0" applyNumberFormat="1" applyFont="1"/>
    <xf numFmtId="1" fontId="10" fillId="0" borderId="0" xfId="0" applyNumberFormat="1" applyFont="1" applyBorder="1"/>
    <xf numFmtId="1" fontId="12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vertical="top" wrapText="1"/>
    </xf>
    <xf numFmtId="1" fontId="11" fillId="0" borderId="0" xfId="0" applyNumberFormat="1" applyFont="1" applyAlignment="1"/>
    <xf numFmtId="1" fontId="26" fillId="2" borderId="4" xfId="0" applyNumberFormat="1" applyFont="1" applyFill="1" applyBorder="1" applyAlignment="1" applyProtection="1">
      <alignment vertical="center" textRotation="90" wrapText="1"/>
      <protection hidden="1"/>
    </xf>
    <xf numFmtId="1" fontId="20" fillId="2" borderId="4" xfId="0" applyNumberFormat="1" applyFont="1" applyFill="1" applyBorder="1" applyAlignment="1" applyProtection="1">
      <alignment horizontal="center" vertical="center" wrapText="1"/>
      <protection hidden="1"/>
    </xf>
    <xf numFmtId="1" fontId="11" fillId="4" borderId="4" xfId="1" applyNumberFormat="1" applyFont="1" applyFill="1" applyBorder="1" applyAlignment="1">
      <alignment horizontal="center" vertical="top"/>
    </xf>
    <xf numFmtId="1" fontId="11" fillId="3" borderId="4" xfId="0" applyNumberFormat="1" applyFont="1" applyFill="1" applyBorder="1" applyAlignment="1">
      <alignment horizontal="center" vertical="top" wrapText="1"/>
    </xf>
    <xf numFmtId="0" fontId="0" fillId="0" borderId="4" xfId="0" applyFont="1" applyBorder="1" applyAlignment="1"/>
    <xf numFmtId="1" fontId="11" fillId="0" borderId="0" xfId="0" applyNumberFormat="1" applyFont="1" applyAlignment="1">
      <alignment horizontal="center"/>
    </xf>
    <xf numFmtId="1" fontId="11" fillId="0" borderId="0" xfId="0" applyNumberFormat="1" applyFont="1"/>
    <xf numFmtId="1" fontId="23" fillId="0" borderId="0" xfId="0" applyNumberFormat="1" applyFont="1" applyAlignment="1">
      <alignment horizontal="center"/>
    </xf>
    <xf numFmtId="1" fontId="23" fillId="0" borderId="0" xfId="0" applyNumberFormat="1" applyFont="1"/>
    <xf numFmtId="1" fontId="24" fillId="0" borderId="0" xfId="0" applyNumberFormat="1" applyFont="1"/>
    <xf numFmtId="1" fontId="26" fillId="2" borderId="4" xfId="4" applyNumberFormat="1" applyFont="1" applyFill="1" applyBorder="1" applyAlignment="1" applyProtection="1">
      <alignment vertical="center" wrapText="1"/>
      <protection hidden="1"/>
    </xf>
    <xf numFmtId="1" fontId="28" fillId="2" borderId="4" xfId="0" applyNumberFormat="1" applyFont="1" applyFill="1" applyBorder="1" applyAlignment="1">
      <alignment horizontal="center"/>
    </xf>
    <xf numFmtId="1" fontId="25" fillId="0" borderId="0" xfId="0" applyNumberFormat="1" applyFont="1" applyAlignment="1">
      <alignment horizontal="center"/>
    </xf>
    <xf numFmtId="1" fontId="25" fillId="0" borderId="0" xfId="0" applyNumberFormat="1" applyFont="1"/>
    <xf numFmtId="1" fontId="6" fillId="0" borderId="0" xfId="0" applyNumberFormat="1" applyFont="1"/>
    <xf numFmtId="1" fontId="5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26" fillId="2" borderId="4" xfId="4" applyNumberFormat="1" applyFont="1" applyFill="1" applyBorder="1" applyAlignment="1">
      <alignment vertical="center" wrapText="1"/>
    </xf>
    <xf numFmtId="1" fontId="31" fillId="0" borderId="4" xfId="0" applyNumberFormat="1" applyFont="1" applyBorder="1" applyAlignment="1">
      <alignment horizontal="center" wrapText="1"/>
    </xf>
    <xf numFmtId="1" fontId="26" fillId="2" borderId="4" xfId="0" applyNumberFormat="1" applyFont="1" applyFill="1" applyBorder="1" applyAlignment="1" applyProtection="1">
      <alignment horizontal="center" vertical="center" wrapText="1"/>
      <protection hidden="1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/>
    <xf numFmtId="1" fontId="0" fillId="0" borderId="0" xfId="0" applyNumberFormat="1" applyFont="1" applyAlignment="1">
      <alignment horizontal="center" vertical="top"/>
    </xf>
    <xf numFmtId="1" fontId="0" fillId="0" borderId="4" xfId="0" applyNumberFormat="1" applyFont="1" applyBorder="1" applyAlignment="1"/>
    <xf numFmtId="14" fontId="25" fillId="0" borderId="0" xfId="0" applyNumberFormat="1" applyFont="1"/>
    <xf numFmtId="14" fontId="2" fillId="0" borderId="0" xfId="0" applyNumberFormat="1" applyFont="1" applyBorder="1" applyAlignment="1">
      <alignment horizontal="center"/>
    </xf>
    <xf numFmtId="0" fontId="0" fillId="0" borderId="0" xfId="0" applyFont="1" applyAlignment="1"/>
    <xf numFmtId="1" fontId="0" fillId="0" borderId="0" xfId="0" applyNumberFormat="1" applyFont="1" applyAlignme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2" fillId="2" borderId="0" xfId="0" applyFont="1" applyFill="1" applyAlignment="1">
      <alignment horizontal="center" vertical="center" wrapText="1"/>
    </xf>
    <xf numFmtId="1" fontId="2" fillId="0" borderId="4" xfId="0" applyNumberFormat="1" applyFont="1" applyBorder="1" applyAlignment="1">
      <alignment horizontal="center"/>
    </xf>
    <xf numFmtId="0" fontId="28" fillId="2" borderId="4" xfId="0" applyFont="1" applyFill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19" fillId="2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/>
    </xf>
    <xf numFmtId="1" fontId="20" fillId="2" borderId="4" xfId="0" applyNumberFormat="1" applyFont="1" applyFill="1" applyBorder="1" applyAlignment="1">
      <alignment horizontal="center" vertical="center" wrapText="1"/>
    </xf>
    <xf numFmtId="1" fontId="20" fillId="2" borderId="4" xfId="4" applyNumberFormat="1" applyFont="1" applyFill="1" applyBorder="1" applyAlignment="1" applyProtection="1">
      <alignment horizontal="center" vertical="center" wrapText="1"/>
      <protection hidden="1"/>
    </xf>
    <xf numFmtId="0" fontId="33" fillId="0" borderId="4" xfId="0" applyFont="1" applyBorder="1" applyAlignment="1">
      <alignment horizontal="left" vertical="top"/>
    </xf>
    <xf numFmtId="0" fontId="33" fillId="0" borderId="4" xfId="0" applyFont="1" applyBorder="1" applyAlignment="1">
      <alignment horizontal="left" vertical="top" wrapText="1"/>
    </xf>
    <xf numFmtId="1" fontId="0" fillId="0" borderId="0" xfId="0" applyNumberFormat="1" applyFont="1" applyAlignment="1"/>
    <xf numFmtId="1" fontId="28" fillId="2" borderId="4" xfId="0" applyNumberFormat="1" applyFont="1" applyFill="1" applyBorder="1" applyAlignment="1">
      <alignment horizontal="center" vertical="center"/>
    </xf>
    <xf numFmtId="1" fontId="28" fillId="3" borderId="4" xfId="0" applyNumberFormat="1" applyFont="1" applyFill="1" applyBorder="1" applyAlignment="1">
      <alignment horizontal="center" vertical="center" wrapText="1"/>
    </xf>
    <xf numFmtId="1" fontId="28" fillId="0" borderId="4" xfId="0" applyNumberFormat="1" applyFont="1" applyBorder="1" applyAlignment="1">
      <alignment horizontal="center" vertical="center"/>
    </xf>
    <xf numFmtId="1" fontId="28" fillId="0" borderId="4" xfId="2" applyNumberFormat="1" applyFont="1" applyBorder="1" applyAlignment="1">
      <alignment horizontal="center" vertical="center"/>
    </xf>
    <xf numFmtId="1" fontId="28" fillId="3" borderId="4" xfId="1" applyNumberFormat="1" applyFont="1" applyFill="1" applyBorder="1" applyAlignment="1">
      <alignment horizontal="center" vertical="center" wrapText="1"/>
    </xf>
    <xf numFmtId="1" fontId="28" fillId="2" borderId="4" xfId="0" applyNumberFormat="1" applyFont="1" applyFill="1" applyBorder="1" applyAlignment="1">
      <alignment horizontal="center" vertical="center" wrapText="1"/>
    </xf>
    <xf numFmtId="1" fontId="28" fillId="0" borderId="4" xfId="0" applyNumberFormat="1" applyFont="1" applyBorder="1" applyAlignment="1">
      <alignment horizontal="center" vertical="center" wrapText="1"/>
    </xf>
    <xf numFmtId="1" fontId="28" fillId="2" borderId="4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 vertical="center" wrapText="1"/>
    </xf>
    <xf numFmtId="1" fontId="11" fillId="3" borderId="4" xfId="1" applyNumberFormat="1" applyFont="1" applyFill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 wrapText="1"/>
    </xf>
    <xf numFmtId="1" fontId="11" fillId="3" borderId="4" xfId="1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Alignment="1">
      <alignment horizontal="center" vertical="center" wrapText="1"/>
    </xf>
    <xf numFmtId="1" fontId="17" fillId="2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 vertical="top"/>
    </xf>
    <xf numFmtId="0" fontId="33" fillId="0" borderId="4" xfId="0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2" fillId="0" borderId="0" xfId="0" applyNumberFormat="1" applyFont="1"/>
    <xf numFmtId="0" fontId="22" fillId="0" borderId="0" xfId="0" applyFont="1" applyAlignment="1">
      <alignment horizontal="center"/>
    </xf>
    <xf numFmtId="1" fontId="24" fillId="0" borderId="0" xfId="0" applyNumberFormat="1" applyFont="1" applyAlignment="1">
      <alignment horizontal="left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1" fontId="26" fillId="2" borderId="5" xfId="4" applyNumberFormat="1" applyFont="1" applyFill="1" applyBorder="1" applyAlignment="1">
      <alignment horizontal="center" vertical="center" wrapText="1"/>
    </xf>
    <xf numFmtId="1" fontId="26" fillId="2" borderId="7" xfId="4" applyNumberFormat="1" applyFont="1" applyFill="1" applyBorder="1" applyAlignment="1">
      <alignment horizontal="center" vertical="center" wrapText="1"/>
    </xf>
    <xf numFmtId="1" fontId="26" fillId="2" borderId="5" xfId="0" applyNumberFormat="1" applyFont="1" applyFill="1" applyBorder="1" applyAlignment="1" applyProtection="1">
      <alignment horizontal="center" vertical="center" wrapText="1"/>
      <protection hidden="1"/>
    </xf>
    <xf numFmtId="1" fontId="26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5" xfId="0" applyFont="1" applyBorder="1" applyAlignment="1" applyProtection="1">
      <alignment horizontal="center" vertical="center" wrapText="1"/>
      <protection hidden="1"/>
    </xf>
    <xf numFmtId="0" fontId="27" fillId="0" borderId="6" xfId="0" applyFont="1" applyBorder="1" applyAlignment="1" applyProtection="1">
      <alignment horizontal="center" vertical="center" wrapText="1"/>
      <protection hidden="1"/>
    </xf>
    <xf numFmtId="0" fontId="27" fillId="0" borderId="7" xfId="0" applyFont="1" applyBorder="1" applyAlignment="1" applyProtection="1">
      <alignment horizontal="center" vertical="center" wrapText="1"/>
      <protection hidden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3" fontId="26" fillId="2" borderId="5" xfId="4" applyFont="1" applyFill="1" applyBorder="1" applyAlignment="1" applyProtection="1">
      <alignment horizontal="center" vertical="center" wrapText="1"/>
      <protection hidden="1"/>
    </xf>
    <xf numFmtId="43" fontId="26" fillId="2" borderId="6" xfId="4" applyFont="1" applyFill="1" applyBorder="1" applyAlignment="1" applyProtection="1">
      <alignment horizontal="center" vertical="center" wrapText="1"/>
      <protection hidden="1"/>
    </xf>
    <xf numFmtId="43" fontId="26" fillId="2" borderId="7" xfId="4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1" fontId="5" fillId="0" borderId="0" xfId="0" applyNumberFormat="1" applyFont="1" applyAlignment="1">
      <alignment horizontal="left"/>
    </xf>
    <xf numFmtId="1" fontId="0" fillId="0" borderId="0" xfId="0" applyNumberFormat="1" applyFont="1" applyAlignment="1"/>
    <xf numFmtId="1" fontId="26" fillId="2" borderId="5" xfId="4" applyNumberFormat="1" applyFont="1" applyFill="1" applyBorder="1" applyAlignment="1" applyProtection="1">
      <alignment horizontal="center" vertical="center" wrapText="1"/>
      <protection hidden="1"/>
    </xf>
    <xf numFmtId="1" fontId="26" fillId="2" borderId="6" xfId="4" applyNumberFormat="1" applyFont="1" applyFill="1" applyBorder="1" applyAlignment="1" applyProtection="1">
      <alignment horizontal="center" vertical="center" wrapText="1"/>
      <protection hidden="1"/>
    </xf>
    <xf numFmtId="1" fontId="26" fillId="2" borderId="7" xfId="4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/>
  </cellXfs>
  <cellStyles count="5">
    <cellStyle name="Обычный" xfId="0" builtinId="0"/>
    <cellStyle name="Обычный 13 2" xfId="3" xr:uid="{00000000-0005-0000-0000-000001000000}"/>
    <cellStyle name="Обычный 2" xfId="2" xr:uid="{00000000-0005-0000-0000-000002000000}"/>
    <cellStyle name="Обычный 3" xfId="1" xr:uid="{00000000-0005-0000-0000-000003000000}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V63"/>
  <sheetViews>
    <sheetView zoomScale="85" zoomScaleNormal="85" workbookViewId="0">
      <selection activeCell="K17" sqref="K17"/>
    </sheetView>
  </sheetViews>
  <sheetFormatPr defaultColWidth="9" defaultRowHeight="14.25"/>
  <cols>
    <col min="1" max="1" width="9" style="15"/>
    <col min="2" max="2" width="8.125" style="33" customWidth="1"/>
    <col min="3" max="3" width="13.625" style="33" customWidth="1"/>
    <col min="4" max="9" width="9" style="48"/>
    <col min="10" max="10" width="9" style="54"/>
    <col min="11" max="11" width="11.5" style="54" customWidth="1"/>
    <col min="12" max="13" width="9" style="48"/>
    <col min="14" max="14" width="9.625" style="48" bestFit="1" customWidth="1"/>
    <col min="15" max="15" width="9.625" style="48" customWidth="1"/>
    <col min="16" max="16" width="9" style="15"/>
    <col min="17" max="17" width="12.125" style="15" customWidth="1"/>
    <col min="18" max="18" width="11.5" style="15" bestFit="1" customWidth="1"/>
    <col min="19" max="19" width="11.125" style="15" bestFit="1" customWidth="1"/>
    <col min="20" max="20" width="14.5" style="15" bestFit="1" customWidth="1"/>
    <col min="21" max="21" width="50.375" style="15" bestFit="1" customWidth="1"/>
    <col min="22" max="22" width="8.125" style="15" customWidth="1"/>
    <col min="23" max="16384" width="9" style="15"/>
  </cols>
  <sheetData>
    <row r="1" spans="2:22" ht="15.75">
      <c r="B1" s="118" t="s">
        <v>0</v>
      </c>
      <c r="C1" s="118"/>
      <c r="D1" s="118"/>
      <c r="E1" s="118"/>
      <c r="F1" s="118"/>
      <c r="G1" s="118"/>
      <c r="H1" s="118"/>
      <c r="I1" s="118"/>
      <c r="J1" s="118"/>
    </row>
    <row r="2" spans="2:22" ht="15.75">
      <c r="B2" s="118" t="s">
        <v>1</v>
      </c>
      <c r="C2" s="118"/>
      <c r="D2" s="118"/>
      <c r="E2" s="118"/>
      <c r="F2" s="118"/>
      <c r="G2" s="118"/>
      <c r="H2" s="118"/>
      <c r="I2" s="118"/>
      <c r="J2" s="118"/>
    </row>
    <row r="3" spans="2:22">
      <c r="B3" s="16"/>
      <c r="C3" s="16"/>
      <c r="D3" s="54"/>
      <c r="E3" s="54"/>
      <c r="F3" s="54"/>
      <c r="G3" s="54"/>
      <c r="H3" s="54"/>
      <c r="I3" s="55"/>
    </row>
    <row r="4" spans="2:22">
      <c r="B4" s="17"/>
      <c r="C4" s="16"/>
      <c r="D4" s="54"/>
      <c r="E4" s="54"/>
      <c r="F4" s="54"/>
      <c r="G4" s="54"/>
      <c r="H4" s="54"/>
      <c r="I4" s="55"/>
    </row>
    <row r="5" spans="2:22" ht="15">
      <c r="B5" s="18"/>
      <c r="C5" s="18" t="s">
        <v>2</v>
      </c>
      <c r="D5" s="119" t="s">
        <v>18</v>
      </c>
      <c r="E5" s="119"/>
      <c r="F5" s="56"/>
      <c r="G5" s="57" t="s">
        <v>102</v>
      </c>
      <c r="H5" s="58"/>
    </row>
    <row r="6" spans="2:22">
      <c r="B6" s="16"/>
      <c r="C6" s="16"/>
      <c r="D6" s="54"/>
      <c r="E6" s="54"/>
      <c r="F6" s="54"/>
      <c r="G6" s="57" t="s">
        <v>106</v>
      </c>
      <c r="H6" s="57"/>
    </row>
    <row r="7" spans="2:22">
      <c r="B7" s="16"/>
      <c r="C7" s="16"/>
      <c r="D7" s="54"/>
      <c r="E7" s="54"/>
      <c r="F7" s="54"/>
      <c r="G7" s="54"/>
      <c r="H7" s="54"/>
      <c r="I7" s="57"/>
      <c r="J7" s="56"/>
    </row>
    <row r="8" spans="2:22" ht="48.75" customHeight="1">
      <c r="B8" s="120" t="s">
        <v>4</v>
      </c>
      <c r="C8" s="120" t="s">
        <v>5</v>
      </c>
      <c r="D8" s="123" t="s">
        <v>92</v>
      </c>
      <c r="E8" s="123" t="s">
        <v>93</v>
      </c>
      <c r="F8" s="123" t="s">
        <v>94</v>
      </c>
      <c r="G8" s="123" t="s">
        <v>95</v>
      </c>
      <c r="H8" s="123" t="s">
        <v>96</v>
      </c>
      <c r="I8" s="123" t="s">
        <v>97</v>
      </c>
      <c r="J8" s="123" t="s">
        <v>98</v>
      </c>
      <c r="K8" s="123" t="s">
        <v>99</v>
      </c>
      <c r="L8" s="123" t="s">
        <v>100</v>
      </c>
      <c r="M8" s="123" t="s">
        <v>101</v>
      </c>
      <c r="N8" s="125" t="s">
        <v>91</v>
      </c>
      <c r="O8" s="125" t="s">
        <v>378</v>
      </c>
      <c r="P8" s="127" t="s">
        <v>19</v>
      </c>
      <c r="Q8" s="130" t="s">
        <v>20</v>
      </c>
      <c r="R8" s="133" t="s">
        <v>131</v>
      </c>
      <c r="S8" s="134"/>
      <c r="T8" s="135"/>
      <c r="U8" s="142" t="s">
        <v>132</v>
      </c>
      <c r="V8" s="145" t="s">
        <v>2</v>
      </c>
    </row>
    <row r="9" spans="2:22">
      <c r="B9" s="121"/>
      <c r="C9" s="122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6"/>
      <c r="O9" s="126"/>
      <c r="P9" s="128"/>
      <c r="Q9" s="131"/>
      <c r="R9" s="136"/>
      <c r="S9" s="137"/>
      <c r="T9" s="138"/>
      <c r="U9" s="143"/>
      <c r="V9" s="146"/>
    </row>
    <row r="10" spans="2:22" s="27" customFormat="1" ht="15">
      <c r="B10" s="122"/>
      <c r="C10" s="86" t="s">
        <v>21</v>
      </c>
      <c r="D10" s="87">
        <v>7</v>
      </c>
      <c r="E10" s="87">
        <v>7</v>
      </c>
      <c r="F10" s="87">
        <v>7</v>
      </c>
      <c r="G10" s="87">
        <v>7</v>
      </c>
      <c r="H10" s="87">
        <v>7</v>
      </c>
      <c r="I10" s="88">
        <v>7</v>
      </c>
      <c r="J10" s="88">
        <v>7</v>
      </c>
      <c r="K10" s="88">
        <v>7</v>
      </c>
      <c r="L10" s="88">
        <v>7</v>
      </c>
      <c r="M10" s="88">
        <v>7</v>
      </c>
      <c r="N10" s="50">
        <f t="shared" ref="N10:N37" si="0">D10+E10+F10+G10+H10+I10+J10+K10+L10+M10</f>
        <v>70</v>
      </c>
      <c r="O10" s="50">
        <v>100</v>
      </c>
      <c r="P10" s="129"/>
      <c r="Q10" s="132"/>
      <c r="R10" s="139"/>
      <c r="S10" s="140"/>
      <c r="T10" s="141"/>
      <c r="U10" s="144"/>
      <c r="V10" s="147"/>
    </row>
    <row r="11" spans="2:22" ht="15.75">
      <c r="B11" s="111">
        <v>1</v>
      </c>
      <c r="C11" s="85" t="s">
        <v>51</v>
      </c>
      <c r="D11" s="92">
        <v>7</v>
      </c>
      <c r="E11" s="92">
        <v>7</v>
      </c>
      <c r="F11" s="92">
        <v>7</v>
      </c>
      <c r="G11" s="92">
        <v>7</v>
      </c>
      <c r="H11" s="92">
        <v>0</v>
      </c>
      <c r="I11" s="93">
        <v>7</v>
      </c>
      <c r="J11" s="94">
        <v>7</v>
      </c>
      <c r="K11" s="95">
        <v>7</v>
      </c>
      <c r="L11" s="94">
        <v>1</v>
      </c>
      <c r="M11" s="94">
        <v>6</v>
      </c>
      <c r="N11" s="50">
        <f t="shared" si="0"/>
        <v>56</v>
      </c>
      <c r="O11" s="50">
        <f t="shared" ref="O11:O37" si="1">N11*$O$10/$N$10</f>
        <v>80</v>
      </c>
      <c r="P11" s="110">
        <f t="shared" ref="P11:P37" si="2">_xlfn.RANK.EQ(N11,$N$11:$N$37)</f>
        <v>1</v>
      </c>
      <c r="Q11" s="110" t="s">
        <v>380</v>
      </c>
      <c r="R11" s="112" t="s">
        <v>136</v>
      </c>
      <c r="S11" s="112" t="s">
        <v>137</v>
      </c>
      <c r="T11" s="112" t="s">
        <v>138</v>
      </c>
      <c r="U11" s="89" t="s">
        <v>213</v>
      </c>
      <c r="V11" s="110">
        <v>9</v>
      </c>
    </row>
    <row r="12" spans="2:22" ht="15.75">
      <c r="B12" s="111">
        <v>2</v>
      </c>
      <c r="C12" s="85" t="s">
        <v>47</v>
      </c>
      <c r="D12" s="92">
        <v>7</v>
      </c>
      <c r="E12" s="92">
        <v>5</v>
      </c>
      <c r="F12" s="92">
        <v>2</v>
      </c>
      <c r="G12" s="92">
        <v>0</v>
      </c>
      <c r="H12" s="92">
        <v>7</v>
      </c>
      <c r="I12" s="93">
        <v>7</v>
      </c>
      <c r="J12" s="94">
        <v>0</v>
      </c>
      <c r="K12" s="94">
        <v>7</v>
      </c>
      <c r="L12" s="94">
        <v>0</v>
      </c>
      <c r="M12" s="94">
        <v>0</v>
      </c>
      <c r="N12" s="50">
        <f t="shared" si="0"/>
        <v>35</v>
      </c>
      <c r="O12" s="50">
        <f t="shared" si="1"/>
        <v>50</v>
      </c>
      <c r="P12" s="110">
        <f t="shared" si="2"/>
        <v>2</v>
      </c>
      <c r="Q12" s="110" t="s">
        <v>381</v>
      </c>
      <c r="R12" s="112" t="s">
        <v>133</v>
      </c>
      <c r="S12" s="112" t="s">
        <v>134</v>
      </c>
      <c r="T12" s="112" t="s">
        <v>135</v>
      </c>
      <c r="U12" s="89" t="s">
        <v>212</v>
      </c>
      <c r="V12" s="110">
        <v>9</v>
      </c>
    </row>
    <row r="13" spans="2:22" ht="15.75">
      <c r="B13" s="111">
        <v>3</v>
      </c>
      <c r="C13" s="85" t="s">
        <v>31</v>
      </c>
      <c r="D13" s="92">
        <v>7</v>
      </c>
      <c r="E13" s="92">
        <v>7</v>
      </c>
      <c r="F13" s="92">
        <v>2</v>
      </c>
      <c r="G13" s="92">
        <v>0</v>
      </c>
      <c r="H13" s="92">
        <v>0</v>
      </c>
      <c r="I13" s="96">
        <v>7</v>
      </c>
      <c r="J13" s="94">
        <v>5</v>
      </c>
      <c r="K13" s="94">
        <v>7</v>
      </c>
      <c r="L13" s="94">
        <v>0</v>
      </c>
      <c r="M13" s="94">
        <v>0</v>
      </c>
      <c r="N13" s="50">
        <f t="shared" si="0"/>
        <v>35</v>
      </c>
      <c r="O13" s="50">
        <f t="shared" si="1"/>
        <v>50</v>
      </c>
      <c r="P13" s="110">
        <f t="shared" si="2"/>
        <v>2</v>
      </c>
      <c r="Q13" s="110" t="s">
        <v>381</v>
      </c>
      <c r="R13" s="112" t="s">
        <v>171</v>
      </c>
      <c r="S13" s="112" t="s">
        <v>172</v>
      </c>
      <c r="T13" s="112" t="s">
        <v>144</v>
      </c>
      <c r="U13" s="89" t="s">
        <v>216</v>
      </c>
      <c r="V13" s="110">
        <v>9</v>
      </c>
    </row>
    <row r="14" spans="2:22" ht="15.75">
      <c r="B14" s="111">
        <v>4</v>
      </c>
      <c r="C14" s="85" t="s">
        <v>24</v>
      </c>
      <c r="D14" s="92">
        <v>7</v>
      </c>
      <c r="E14" s="92">
        <v>7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4">
        <v>0</v>
      </c>
      <c r="N14" s="50">
        <f t="shared" si="0"/>
        <v>14</v>
      </c>
      <c r="O14" s="50">
        <f t="shared" si="1"/>
        <v>20</v>
      </c>
      <c r="P14" s="110">
        <f t="shared" si="2"/>
        <v>4</v>
      </c>
      <c r="Q14" s="110" t="s">
        <v>382</v>
      </c>
      <c r="R14" s="112" t="s">
        <v>145</v>
      </c>
      <c r="S14" s="112" t="s">
        <v>146</v>
      </c>
      <c r="T14" s="112" t="s">
        <v>147</v>
      </c>
      <c r="U14" s="89" t="s">
        <v>216</v>
      </c>
      <c r="V14" s="110">
        <v>9</v>
      </c>
    </row>
    <row r="15" spans="2:22" ht="15.75">
      <c r="B15" s="111">
        <v>5</v>
      </c>
      <c r="C15" s="85" t="s">
        <v>53</v>
      </c>
      <c r="D15" s="92">
        <v>0</v>
      </c>
      <c r="E15" s="92">
        <v>1</v>
      </c>
      <c r="F15" s="92">
        <v>0</v>
      </c>
      <c r="G15" s="92">
        <v>0</v>
      </c>
      <c r="H15" s="92">
        <v>0</v>
      </c>
      <c r="I15" s="96">
        <v>7</v>
      </c>
      <c r="J15" s="94">
        <v>0</v>
      </c>
      <c r="K15" s="94">
        <v>0</v>
      </c>
      <c r="L15" s="94">
        <v>1</v>
      </c>
      <c r="M15" s="94">
        <v>0</v>
      </c>
      <c r="N15" s="50">
        <f t="shared" si="0"/>
        <v>9</v>
      </c>
      <c r="O15" s="50">
        <f t="shared" si="1"/>
        <v>12.857142857142858</v>
      </c>
      <c r="P15" s="110">
        <f t="shared" si="2"/>
        <v>5</v>
      </c>
      <c r="Q15" s="110" t="s">
        <v>382</v>
      </c>
      <c r="R15" s="112" t="s">
        <v>154</v>
      </c>
      <c r="S15" s="112" t="s">
        <v>155</v>
      </c>
      <c r="T15" s="112" t="s">
        <v>156</v>
      </c>
      <c r="U15" s="89" t="s">
        <v>219</v>
      </c>
      <c r="V15" s="110">
        <v>9</v>
      </c>
    </row>
    <row r="16" spans="2:22" ht="15.75">
      <c r="B16" s="111">
        <v>6</v>
      </c>
      <c r="C16" s="85" t="s">
        <v>28</v>
      </c>
      <c r="D16" s="92">
        <v>0</v>
      </c>
      <c r="E16" s="92">
        <v>7</v>
      </c>
      <c r="F16" s="92">
        <v>0</v>
      </c>
      <c r="G16" s="92">
        <v>0</v>
      </c>
      <c r="H16" s="92">
        <v>0</v>
      </c>
      <c r="I16" s="93">
        <v>1</v>
      </c>
      <c r="J16" s="94">
        <v>0</v>
      </c>
      <c r="K16" s="94">
        <v>0</v>
      </c>
      <c r="L16" s="94">
        <v>0</v>
      </c>
      <c r="M16" s="94">
        <v>0</v>
      </c>
      <c r="N16" s="50">
        <f t="shared" si="0"/>
        <v>8</v>
      </c>
      <c r="O16" s="50">
        <f t="shared" si="1"/>
        <v>11.428571428571429</v>
      </c>
      <c r="P16" s="110">
        <f t="shared" si="2"/>
        <v>6</v>
      </c>
      <c r="Q16" s="110" t="s">
        <v>382</v>
      </c>
      <c r="R16" s="112" t="s">
        <v>139</v>
      </c>
      <c r="S16" s="113" t="s">
        <v>140</v>
      </c>
      <c r="T16" s="113" t="s">
        <v>141</v>
      </c>
      <c r="U16" s="89" t="s">
        <v>214</v>
      </c>
      <c r="V16" s="110">
        <v>9</v>
      </c>
    </row>
    <row r="17" spans="2:22" ht="15.75">
      <c r="B17" s="111">
        <v>7</v>
      </c>
      <c r="C17" s="85" t="s">
        <v>29</v>
      </c>
      <c r="D17" s="92">
        <v>0</v>
      </c>
      <c r="E17" s="92">
        <v>7</v>
      </c>
      <c r="F17" s="92">
        <v>0</v>
      </c>
      <c r="G17" s="92">
        <v>0</v>
      </c>
      <c r="H17" s="92">
        <v>0</v>
      </c>
      <c r="I17" s="93">
        <v>1</v>
      </c>
      <c r="J17" s="94">
        <v>0</v>
      </c>
      <c r="K17" s="94">
        <v>0</v>
      </c>
      <c r="L17" s="94">
        <v>0</v>
      </c>
      <c r="M17" s="94">
        <v>0</v>
      </c>
      <c r="N17" s="50">
        <f t="shared" si="0"/>
        <v>8</v>
      </c>
      <c r="O17" s="50">
        <f t="shared" si="1"/>
        <v>11.428571428571429</v>
      </c>
      <c r="P17" s="110">
        <f t="shared" si="2"/>
        <v>6</v>
      </c>
      <c r="Q17" s="110" t="s">
        <v>382</v>
      </c>
      <c r="R17" s="112" t="s">
        <v>142</v>
      </c>
      <c r="S17" s="112" t="s">
        <v>143</v>
      </c>
      <c r="T17" s="112" t="s">
        <v>144</v>
      </c>
      <c r="U17" s="89" t="s">
        <v>215</v>
      </c>
      <c r="V17" s="110">
        <v>9</v>
      </c>
    </row>
    <row r="18" spans="2:22" ht="15.75">
      <c r="B18" s="111">
        <v>8</v>
      </c>
      <c r="C18" s="85" t="s">
        <v>61</v>
      </c>
      <c r="D18" s="92">
        <v>0</v>
      </c>
      <c r="E18" s="92">
        <v>7</v>
      </c>
      <c r="F18" s="92">
        <v>0</v>
      </c>
      <c r="G18" s="92">
        <v>0</v>
      </c>
      <c r="H18" s="92">
        <v>0</v>
      </c>
      <c r="I18" s="93">
        <v>1</v>
      </c>
      <c r="J18" s="94">
        <v>0</v>
      </c>
      <c r="K18" s="94">
        <v>0</v>
      </c>
      <c r="L18" s="94">
        <v>0</v>
      </c>
      <c r="M18" s="94">
        <v>0</v>
      </c>
      <c r="N18" s="50">
        <f t="shared" si="0"/>
        <v>8</v>
      </c>
      <c r="O18" s="50">
        <f t="shared" si="1"/>
        <v>11.428571428571429</v>
      </c>
      <c r="P18" s="110">
        <f t="shared" si="2"/>
        <v>6</v>
      </c>
      <c r="Q18" s="110" t="s">
        <v>382</v>
      </c>
      <c r="R18" s="112" t="s">
        <v>188</v>
      </c>
      <c r="S18" s="112" t="s">
        <v>189</v>
      </c>
      <c r="T18" s="112" t="s">
        <v>190</v>
      </c>
      <c r="U18" s="89" t="s">
        <v>230</v>
      </c>
      <c r="V18" s="110">
        <v>9</v>
      </c>
    </row>
    <row r="19" spans="2:22" ht="15.75">
      <c r="B19" s="111">
        <v>9</v>
      </c>
      <c r="C19" s="85" t="s">
        <v>35</v>
      </c>
      <c r="D19" s="92">
        <v>7</v>
      </c>
      <c r="E19" s="92">
        <v>0</v>
      </c>
      <c r="F19" s="92">
        <v>0</v>
      </c>
      <c r="G19" s="92">
        <v>0</v>
      </c>
      <c r="H19" s="92">
        <v>0</v>
      </c>
      <c r="I19" s="96">
        <v>1</v>
      </c>
      <c r="J19" s="94">
        <v>0</v>
      </c>
      <c r="K19" s="94">
        <v>0</v>
      </c>
      <c r="L19" s="94">
        <v>0</v>
      </c>
      <c r="M19" s="94">
        <v>0</v>
      </c>
      <c r="N19" s="50">
        <f t="shared" si="0"/>
        <v>8</v>
      </c>
      <c r="O19" s="50">
        <f t="shared" si="1"/>
        <v>11.428571428571429</v>
      </c>
      <c r="P19" s="110">
        <f t="shared" si="2"/>
        <v>6</v>
      </c>
      <c r="Q19" s="110" t="s">
        <v>382</v>
      </c>
      <c r="R19" s="112" t="s">
        <v>194</v>
      </c>
      <c r="S19" s="112" t="s">
        <v>192</v>
      </c>
      <c r="T19" s="112" t="s">
        <v>195</v>
      </c>
      <c r="U19" s="89" t="s">
        <v>231</v>
      </c>
      <c r="V19" s="110">
        <v>9</v>
      </c>
    </row>
    <row r="20" spans="2:22" ht="15.75">
      <c r="B20" s="111">
        <v>10</v>
      </c>
      <c r="C20" s="85" t="s">
        <v>26</v>
      </c>
      <c r="D20" s="92">
        <v>1</v>
      </c>
      <c r="E20" s="92">
        <v>1</v>
      </c>
      <c r="F20" s="92">
        <v>0</v>
      </c>
      <c r="G20" s="92">
        <v>0</v>
      </c>
      <c r="H20" s="92">
        <v>0</v>
      </c>
      <c r="I20" s="93">
        <v>1</v>
      </c>
      <c r="J20" s="94">
        <v>0</v>
      </c>
      <c r="K20" s="94">
        <v>0</v>
      </c>
      <c r="L20" s="94">
        <v>0</v>
      </c>
      <c r="M20" s="94">
        <v>0</v>
      </c>
      <c r="N20" s="50">
        <f t="shared" si="0"/>
        <v>3</v>
      </c>
      <c r="O20" s="50">
        <f t="shared" si="1"/>
        <v>4.2857142857142856</v>
      </c>
      <c r="P20" s="110">
        <f t="shared" si="2"/>
        <v>10</v>
      </c>
      <c r="Q20" s="110" t="s">
        <v>382</v>
      </c>
      <c r="R20" s="112" t="s">
        <v>197</v>
      </c>
      <c r="S20" s="112" t="s">
        <v>137</v>
      </c>
      <c r="T20" s="112" t="s">
        <v>198</v>
      </c>
      <c r="U20" s="89" t="s">
        <v>233</v>
      </c>
      <c r="V20" s="110">
        <v>9</v>
      </c>
    </row>
    <row r="21" spans="2:22" ht="15.75">
      <c r="B21" s="111">
        <v>11</v>
      </c>
      <c r="C21" s="85" t="s">
        <v>57</v>
      </c>
      <c r="D21" s="92">
        <v>0</v>
      </c>
      <c r="E21" s="92">
        <v>0</v>
      </c>
      <c r="F21" s="92">
        <v>2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50">
        <f t="shared" si="0"/>
        <v>2</v>
      </c>
      <c r="O21" s="50">
        <f t="shared" si="1"/>
        <v>2.8571428571428572</v>
      </c>
      <c r="P21" s="110">
        <f t="shared" si="2"/>
        <v>11</v>
      </c>
      <c r="Q21" s="110" t="s">
        <v>382</v>
      </c>
      <c r="R21" s="112" t="s">
        <v>182</v>
      </c>
      <c r="S21" s="112" t="s">
        <v>183</v>
      </c>
      <c r="T21" s="112" t="s">
        <v>184</v>
      </c>
      <c r="U21" s="89" t="s">
        <v>228</v>
      </c>
      <c r="V21" s="110">
        <v>9</v>
      </c>
    </row>
    <row r="22" spans="2:22" ht="15.75">
      <c r="B22" s="111">
        <v>12</v>
      </c>
      <c r="C22" s="85" t="s">
        <v>55</v>
      </c>
      <c r="D22" s="92">
        <v>0</v>
      </c>
      <c r="E22" s="92">
        <v>1</v>
      </c>
      <c r="F22" s="92">
        <v>0</v>
      </c>
      <c r="G22" s="92">
        <v>0</v>
      </c>
      <c r="H22" s="92">
        <v>0</v>
      </c>
      <c r="I22" s="93">
        <v>1</v>
      </c>
      <c r="J22" s="94">
        <v>0</v>
      </c>
      <c r="K22" s="94">
        <v>0</v>
      </c>
      <c r="L22" s="94">
        <v>0</v>
      </c>
      <c r="M22" s="94">
        <v>0</v>
      </c>
      <c r="N22" s="50">
        <f t="shared" si="0"/>
        <v>2</v>
      </c>
      <c r="O22" s="50">
        <f t="shared" si="1"/>
        <v>2.8571428571428572</v>
      </c>
      <c r="P22" s="110">
        <f t="shared" si="2"/>
        <v>11</v>
      </c>
      <c r="Q22" s="110" t="s">
        <v>382</v>
      </c>
      <c r="R22" s="112" t="s">
        <v>206</v>
      </c>
      <c r="S22" s="112" t="s">
        <v>207</v>
      </c>
      <c r="T22" s="112" t="s">
        <v>208</v>
      </c>
      <c r="U22" s="89" t="s">
        <v>236</v>
      </c>
      <c r="V22" s="110">
        <v>9</v>
      </c>
    </row>
    <row r="23" spans="2:22" ht="15.75">
      <c r="B23" s="111">
        <v>13</v>
      </c>
      <c r="C23" s="85" t="s">
        <v>39</v>
      </c>
      <c r="D23" s="92">
        <v>0</v>
      </c>
      <c r="E23" s="92">
        <v>1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50">
        <f t="shared" si="0"/>
        <v>1</v>
      </c>
      <c r="O23" s="50">
        <f t="shared" si="1"/>
        <v>1.4285714285714286</v>
      </c>
      <c r="P23" s="110">
        <f t="shared" si="2"/>
        <v>13</v>
      </c>
      <c r="Q23" s="110" t="s">
        <v>382</v>
      </c>
      <c r="R23" s="112" t="s">
        <v>168</v>
      </c>
      <c r="S23" s="112" t="s">
        <v>169</v>
      </c>
      <c r="T23" s="112" t="s">
        <v>170</v>
      </c>
      <c r="U23" s="89" t="s">
        <v>224</v>
      </c>
      <c r="V23" s="110">
        <v>9</v>
      </c>
    </row>
    <row r="24" spans="2:22" ht="15.75">
      <c r="B24" s="111">
        <v>14</v>
      </c>
      <c r="C24" s="85" t="s">
        <v>38</v>
      </c>
      <c r="D24" s="92">
        <v>0</v>
      </c>
      <c r="E24" s="92">
        <v>1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50">
        <f t="shared" si="0"/>
        <v>1</v>
      </c>
      <c r="O24" s="50">
        <f t="shared" si="1"/>
        <v>1.4285714285714286</v>
      </c>
      <c r="P24" s="110">
        <f t="shared" si="2"/>
        <v>13</v>
      </c>
      <c r="Q24" s="110" t="s">
        <v>382</v>
      </c>
      <c r="R24" s="112" t="s">
        <v>176</v>
      </c>
      <c r="S24" s="112" t="s">
        <v>177</v>
      </c>
      <c r="T24" s="112" t="s">
        <v>178</v>
      </c>
      <c r="U24" s="89" t="s">
        <v>226</v>
      </c>
      <c r="V24" s="110">
        <v>9</v>
      </c>
    </row>
    <row r="25" spans="2:22" ht="15.75">
      <c r="B25" s="111">
        <v>15</v>
      </c>
      <c r="C25" s="85" t="s">
        <v>49</v>
      </c>
      <c r="D25" s="98">
        <v>0</v>
      </c>
      <c r="E25" s="98">
        <v>0</v>
      </c>
      <c r="F25" s="98">
        <v>0</v>
      </c>
      <c r="G25" s="98">
        <v>0</v>
      </c>
      <c r="H25" s="97">
        <v>0</v>
      </c>
      <c r="I25" s="99">
        <v>1</v>
      </c>
      <c r="J25" s="94">
        <v>0</v>
      </c>
      <c r="K25" s="94">
        <v>0</v>
      </c>
      <c r="L25" s="94">
        <v>0</v>
      </c>
      <c r="M25" s="94">
        <v>0</v>
      </c>
      <c r="N25" s="50">
        <f t="shared" si="0"/>
        <v>1</v>
      </c>
      <c r="O25" s="50">
        <f t="shared" si="1"/>
        <v>1.4285714285714286</v>
      </c>
      <c r="P25" s="110">
        <f t="shared" si="2"/>
        <v>13</v>
      </c>
      <c r="Q25" s="110" t="s">
        <v>382</v>
      </c>
      <c r="R25" s="112" t="s">
        <v>209</v>
      </c>
      <c r="S25" s="112" t="s">
        <v>210</v>
      </c>
      <c r="T25" s="112" t="s">
        <v>211</v>
      </c>
      <c r="U25" s="89" t="s">
        <v>237</v>
      </c>
      <c r="V25" s="110">
        <v>9</v>
      </c>
    </row>
    <row r="26" spans="2:22" ht="15.75">
      <c r="B26" s="111">
        <v>16</v>
      </c>
      <c r="C26" s="85" t="s">
        <v>58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50">
        <f t="shared" si="0"/>
        <v>0</v>
      </c>
      <c r="O26" s="50">
        <f t="shared" si="1"/>
        <v>0</v>
      </c>
      <c r="P26" s="110">
        <f t="shared" si="2"/>
        <v>16</v>
      </c>
      <c r="Q26" s="110" t="s">
        <v>382</v>
      </c>
      <c r="R26" s="112" t="s">
        <v>148</v>
      </c>
      <c r="S26" s="112" t="s">
        <v>149</v>
      </c>
      <c r="T26" s="112" t="s">
        <v>150</v>
      </c>
      <c r="U26" s="90" t="s">
        <v>217</v>
      </c>
      <c r="V26" s="110">
        <v>9</v>
      </c>
    </row>
    <row r="27" spans="2:22" ht="15.75">
      <c r="B27" s="111">
        <v>17</v>
      </c>
      <c r="C27" s="85" t="s">
        <v>59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50">
        <f t="shared" si="0"/>
        <v>0</v>
      </c>
      <c r="O27" s="50">
        <f t="shared" si="1"/>
        <v>0</v>
      </c>
      <c r="P27" s="110">
        <f t="shared" si="2"/>
        <v>16</v>
      </c>
      <c r="Q27" s="110" t="s">
        <v>382</v>
      </c>
      <c r="R27" s="112" t="s">
        <v>151</v>
      </c>
      <c r="S27" s="112" t="s">
        <v>152</v>
      </c>
      <c r="T27" s="112" t="s">
        <v>153</v>
      </c>
      <c r="U27" s="90" t="s">
        <v>218</v>
      </c>
      <c r="V27" s="110">
        <v>9</v>
      </c>
    </row>
    <row r="28" spans="2:22" ht="15.75">
      <c r="B28" s="111">
        <v>18</v>
      </c>
      <c r="C28" s="85" t="s">
        <v>45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50">
        <f t="shared" si="0"/>
        <v>0</v>
      </c>
      <c r="O28" s="50">
        <f t="shared" si="1"/>
        <v>0</v>
      </c>
      <c r="P28" s="110">
        <f t="shared" si="2"/>
        <v>16</v>
      </c>
      <c r="Q28" s="110" t="s">
        <v>382</v>
      </c>
      <c r="R28" s="113" t="s">
        <v>159</v>
      </c>
      <c r="S28" s="113" t="s">
        <v>160</v>
      </c>
      <c r="T28" s="113" t="s">
        <v>161</v>
      </c>
      <c r="U28" s="90" t="s">
        <v>221</v>
      </c>
      <c r="V28" s="110">
        <v>9</v>
      </c>
    </row>
    <row r="29" spans="2:22" ht="15.75">
      <c r="B29" s="111">
        <v>19</v>
      </c>
      <c r="C29" s="85" t="s">
        <v>107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50">
        <f t="shared" si="0"/>
        <v>0</v>
      </c>
      <c r="O29" s="50">
        <f t="shared" si="1"/>
        <v>0</v>
      </c>
      <c r="P29" s="110">
        <f t="shared" si="2"/>
        <v>16</v>
      </c>
      <c r="Q29" s="110" t="s">
        <v>382</v>
      </c>
      <c r="R29" s="112" t="s">
        <v>162</v>
      </c>
      <c r="S29" s="112" t="s">
        <v>163</v>
      </c>
      <c r="T29" s="112" t="s">
        <v>164</v>
      </c>
      <c r="U29" s="89" t="s">
        <v>222</v>
      </c>
      <c r="V29" s="110">
        <v>9</v>
      </c>
    </row>
    <row r="30" spans="2:22" ht="15.75">
      <c r="B30" s="111">
        <v>20</v>
      </c>
      <c r="C30" s="85" t="s">
        <v>108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50">
        <f t="shared" si="0"/>
        <v>0</v>
      </c>
      <c r="O30" s="50">
        <f t="shared" si="1"/>
        <v>0</v>
      </c>
      <c r="P30" s="110">
        <f t="shared" si="2"/>
        <v>16</v>
      </c>
      <c r="Q30" s="110" t="s">
        <v>382</v>
      </c>
      <c r="R30" s="113" t="s">
        <v>165</v>
      </c>
      <c r="S30" s="113" t="s">
        <v>166</v>
      </c>
      <c r="T30" s="113" t="s">
        <v>167</v>
      </c>
      <c r="U30" s="90" t="s">
        <v>223</v>
      </c>
      <c r="V30" s="110">
        <v>9</v>
      </c>
    </row>
    <row r="31" spans="2:22" s="33" customFormat="1" ht="15.75">
      <c r="B31" s="111">
        <v>21</v>
      </c>
      <c r="C31" s="85" t="s">
        <v>43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50">
        <f t="shared" si="0"/>
        <v>0</v>
      </c>
      <c r="O31" s="50">
        <f t="shared" si="1"/>
        <v>0</v>
      </c>
      <c r="P31" s="110">
        <f t="shared" si="2"/>
        <v>16</v>
      </c>
      <c r="Q31" s="110" t="s">
        <v>382</v>
      </c>
      <c r="R31" s="112" t="s">
        <v>173</v>
      </c>
      <c r="S31" s="112" t="s">
        <v>174</v>
      </c>
      <c r="T31" s="112" t="s">
        <v>175</v>
      </c>
      <c r="U31" s="89" t="s">
        <v>225</v>
      </c>
      <c r="V31" s="110">
        <v>9</v>
      </c>
    </row>
    <row r="32" spans="2:22" s="33" customFormat="1" ht="15.75">
      <c r="B32" s="111">
        <v>22</v>
      </c>
      <c r="C32" s="85" t="s">
        <v>66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50">
        <f t="shared" si="0"/>
        <v>0</v>
      </c>
      <c r="O32" s="50">
        <f t="shared" si="1"/>
        <v>0</v>
      </c>
      <c r="P32" s="110">
        <f t="shared" si="2"/>
        <v>16</v>
      </c>
      <c r="Q32" s="110" t="s">
        <v>382</v>
      </c>
      <c r="R32" s="112" t="s">
        <v>179</v>
      </c>
      <c r="S32" s="112" t="s">
        <v>180</v>
      </c>
      <c r="T32" s="112" t="s">
        <v>181</v>
      </c>
      <c r="U32" s="89" t="s">
        <v>227</v>
      </c>
      <c r="V32" s="110">
        <v>9</v>
      </c>
    </row>
    <row r="33" spans="2:22" s="33" customFormat="1" ht="15.75">
      <c r="B33" s="111">
        <v>23</v>
      </c>
      <c r="C33" s="85" t="s">
        <v>65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50">
        <f t="shared" si="0"/>
        <v>0</v>
      </c>
      <c r="O33" s="50">
        <f t="shared" si="1"/>
        <v>0</v>
      </c>
      <c r="P33" s="110">
        <f t="shared" si="2"/>
        <v>16</v>
      </c>
      <c r="Q33" s="110" t="s">
        <v>382</v>
      </c>
      <c r="R33" s="112" t="s">
        <v>185</v>
      </c>
      <c r="S33" s="112" t="s">
        <v>186</v>
      </c>
      <c r="T33" s="112" t="s">
        <v>187</v>
      </c>
      <c r="U33" s="89" t="s">
        <v>229</v>
      </c>
      <c r="V33" s="110">
        <v>9</v>
      </c>
    </row>
    <row r="34" spans="2:22" s="33" customFormat="1" ht="15.75">
      <c r="B34" s="111">
        <v>24</v>
      </c>
      <c r="C34" s="85" t="s">
        <v>109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50">
        <f t="shared" si="0"/>
        <v>0</v>
      </c>
      <c r="O34" s="50">
        <f t="shared" si="1"/>
        <v>0</v>
      </c>
      <c r="P34" s="110">
        <f t="shared" si="2"/>
        <v>16</v>
      </c>
      <c r="Q34" s="110" t="s">
        <v>382</v>
      </c>
      <c r="R34" s="112" t="s">
        <v>191</v>
      </c>
      <c r="S34" s="112" t="s">
        <v>192</v>
      </c>
      <c r="T34" s="112" t="s">
        <v>193</v>
      </c>
      <c r="U34" s="89" t="s">
        <v>222</v>
      </c>
      <c r="V34" s="110">
        <v>9</v>
      </c>
    </row>
    <row r="35" spans="2:22" s="33" customFormat="1" ht="15.75">
      <c r="B35" s="111">
        <v>25</v>
      </c>
      <c r="C35" s="85" t="s">
        <v>33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50">
        <f t="shared" si="0"/>
        <v>0</v>
      </c>
      <c r="O35" s="50">
        <f t="shared" si="1"/>
        <v>0</v>
      </c>
      <c r="P35" s="110">
        <f t="shared" si="2"/>
        <v>16</v>
      </c>
      <c r="Q35" s="110" t="s">
        <v>382</v>
      </c>
      <c r="R35" s="112" t="s">
        <v>199</v>
      </c>
      <c r="S35" s="112" t="s">
        <v>157</v>
      </c>
      <c r="T35" s="112" t="s">
        <v>200</v>
      </c>
      <c r="U35" s="89" t="s">
        <v>234</v>
      </c>
      <c r="V35" s="110">
        <v>9</v>
      </c>
    </row>
    <row r="36" spans="2:22" s="33" customFormat="1" ht="15.75">
      <c r="B36" s="111">
        <v>26</v>
      </c>
      <c r="C36" s="85" t="s">
        <v>41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50">
        <f t="shared" si="0"/>
        <v>0</v>
      </c>
      <c r="O36" s="50">
        <f t="shared" si="1"/>
        <v>0</v>
      </c>
      <c r="P36" s="110">
        <f t="shared" si="2"/>
        <v>16</v>
      </c>
      <c r="Q36" s="110" t="s">
        <v>382</v>
      </c>
      <c r="R36" s="112" t="s">
        <v>201</v>
      </c>
      <c r="S36" s="112" t="s">
        <v>202</v>
      </c>
      <c r="T36" s="112" t="s">
        <v>170</v>
      </c>
      <c r="U36" s="89" t="s">
        <v>222</v>
      </c>
      <c r="V36" s="110">
        <v>9</v>
      </c>
    </row>
    <row r="37" spans="2:22" ht="15.75">
      <c r="B37" s="111">
        <v>27</v>
      </c>
      <c r="C37" s="85" t="s">
        <v>37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50">
        <f t="shared" si="0"/>
        <v>0</v>
      </c>
      <c r="O37" s="50">
        <f t="shared" si="1"/>
        <v>0</v>
      </c>
      <c r="P37" s="110">
        <f t="shared" si="2"/>
        <v>16</v>
      </c>
      <c r="Q37" s="110" t="s">
        <v>382</v>
      </c>
      <c r="R37" s="112" t="s">
        <v>203</v>
      </c>
      <c r="S37" s="112" t="s">
        <v>204</v>
      </c>
      <c r="T37" s="112" t="s">
        <v>205</v>
      </c>
      <c r="U37" s="89" t="s">
        <v>235</v>
      </c>
      <c r="V37" s="110">
        <v>9</v>
      </c>
    </row>
    <row r="38" spans="2:22">
      <c r="B38" s="22"/>
      <c r="C38" s="26"/>
      <c r="D38" s="114"/>
      <c r="E38" s="114"/>
      <c r="F38" s="114"/>
      <c r="G38" s="114"/>
      <c r="H38" s="114"/>
      <c r="I38" s="115"/>
      <c r="J38" s="61"/>
      <c r="L38" s="54"/>
      <c r="M38" s="54"/>
      <c r="N38" s="54"/>
      <c r="O38" s="54"/>
      <c r="P38" s="116"/>
      <c r="Q38" s="116"/>
      <c r="R38" s="116"/>
      <c r="S38" s="116"/>
      <c r="T38" s="116"/>
      <c r="U38" s="116"/>
      <c r="V38" s="116"/>
    </row>
    <row r="39" spans="2:22">
      <c r="B39" s="20"/>
      <c r="H39" s="48" t="s">
        <v>23</v>
      </c>
      <c r="I39" s="75">
        <v>44979</v>
      </c>
      <c r="J39" s="61"/>
    </row>
    <row r="40" spans="2:22">
      <c r="B40" s="19" t="s">
        <v>7</v>
      </c>
      <c r="C40" s="16"/>
      <c r="D40" s="54"/>
      <c r="E40" s="61">
        <v>27</v>
      </c>
      <c r="F40" s="54"/>
      <c r="G40" s="54"/>
      <c r="H40" s="54"/>
      <c r="I40" s="62"/>
      <c r="J40" s="61"/>
    </row>
    <row r="41" spans="2:22">
      <c r="B41" s="19" t="s">
        <v>8</v>
      </c>
      <c r="C41" s="16"/>
      <c r="D41" s="54"/>
      <c r="E41" s="61">
        <v>2</v>
      </c>
      <c r="F41" s="54"/>
      <c r="G41" s="54"/>
      <c r="H41" s="54"/>
      <c r="I41" s="55"/>
    </row>
    <row r="42" spans="2:22">
      <c r="B42" s="19" t="s">
        <v>9</v>
      </c>
      <c r="C42" s="16"/>
      <c r="D42" s="54"/>
      <c r="E42" s="61">
        <v>29</v>
      </c>
      <c r="F42" s="54"/>
      <c r="G42" s="54"/>
      <c r="H42" s="54"/>
      <c r="I42" s="55"/>
    </row>
    <row r="43" spans="2:22">
      <c r="B43" s="32"/>
      <c r="I43" s="55"/>
    </row>
    <row r="44" spans="2:22">
      <c r="I44" s="55"/>
    </row>
    <row r="45" spans="2:22">
      <c r="B45" s="16" t="s">
        <v>17</v>
      </c>
    </row>
    <row r="46" spans="2:22">
      <c r="B46" s="16"/>
      <c r="C46" s="16"/>
      <c r="D46" s="54"/>
      <c r="E46" s="54"/>
      <c r="F46" s="54"/>
      <c r="G46" s="54"/>
      <c r="H46" s="54"/>
    </row>
    <row r="47" spans="2:22" s="29" customFormat="1">
      <c r="B47" s="16" t="s">
        <v>22</v>
      </c>
      <c r="C47" s="16"/>
      <c r="D47" s="54"/>
      <c r="E47" s="54"/>
      <c r="F47" s="54"/>
      <c r="G47" s="54"/>
      <c r="H47" s="54"/>
      <c r="I47" s="48"/>
      <c r="J47" s="54"/>
      <c r="K47" s="54"/>
      <c r="L47" s="48"/>
      <c r="M47" s="48"/>
      <c r="N47" s="48"/>
      <c r="O47" s="48"/>
    </row>
    <row r="48" spans="2:22" s="29" customFormat="1">
      <c r="B48" s="16"/>
      <c r="C48" s="16"/>
      <c r="D48" s="54"/>
      <c r="E48" s="54"/>
      <c r="F48" s="54"/>
      <c r="G48" s="54"/>
      <c r="H48" s="54"/>
      <c r="I48" s="48"/>
      <c r="J48" s="54"/>
      <c r="K48" s="54"/>
      <c r="L48" s="48"/>
      <c r="M48" s="48"/>
      <c r="N48" s="48"/>
      <c r="O48" s="48"/>
    </row>
    <row r="49" spans="2:9">
      <c r="B49" s="16"/>
      <c r="H49" s="54"/>
      <c r="I49" s="55"/>
    </row>
    <row r="50" spans="2:9">
      <c r="B50" s="16"/>
      <c r="C50" s="16"/>
      <c r="D50" s="54"/>
      <c r="E50" s="54"/>
      <c r="F50" s="54"/>
      <c r="G50" s="54"/>
      <c r="H50" s="54"/>
      <c r="I50" s="55"/>
    </row>
    <row r="51" spans="2:9">
      <c r="B51" s="16"/>
      <c r="C51" s="16"/>
      <c r="D51" s="54"/>
      <c r="E51" s="54"/>
      <c r="F51" s="54"/>
      <c r="G51" s="54"/>
      <c r="H51" s="54"/>
      <c r="I51" s="55"/>
    </row>
    <row r="52" spans="2:9">
      <c r="B52" s="16"/>
      <c r="C52" s="16"/>
      <c r="D52" s="54"/>
      <c r="E52" s="54"/>
      <c r="F52" s="54"/>
      <c r="G52" s="54"/>
      <c r="H52" s="54"/>
      <c r="I52" s="55"/>
    </row>
    <row r="53" spans="2:9">
      <c r="B53" s="16"/>
      <c r="I53" s="55"/>
    </row>
    <row r="54" spans="2:9">
      <c r="I54" s="55"/>
    </row>
    <row r="55" spans="2:9">
      <c r="B55" s="16"/>
      <c r="I55" s="55"/>
    </row>
    <row r="56" spans="2:9">
      <c r="I56" s="55"/>
    </row>
    <row r="57" spans="2:9">
      <c r="B57" s="16"/>
      <c r="I57" s="55"/>
    </row>
    <row r="58" spans="2:9">
      <c r="I58" s="55"/>
    </row>
    <row r="59" spans="2:9">
      <c r="B59" s="16"/>
      <c r="I59" s="55"/>
    </row>
    <row r="60" spans="2:9">
      <c r="I60" s="55"/>
    </row>
    <row r="61" spans="2:9">
      <c r="B61" s="16"/>
    </row>
    <row r="63" spans="2:9">
      <c r="B63" s="16"/>
    </row>
  </sheetData>
  <sortState ref="B13:U37">
    <sortCondition ref="P11:P37"/>
  </sortState>
  <mergeCells count="22">
    <mergeCell ref="P8:P10"/>
    <mergeCell ref="Q8:Q10"/>
    <mergeCell ref="R8:T10"/>
    <mergeCell ref="U8:U10"/>
    <mergeCell ref="V8:V10"/>
    <mergeCell ref="K8:K9"/>
    <mergeCell ref="L8:L9"/>
    <mergeCell ref="M8:M9"/>
    <mergeCell ref="N8:N9"/>
    <mergeCell ref="O8:O9"/>
    <mergeCell ref="B1:J1"/>
    <mergeCell ref="B2:J2"/>
    <mergeCell ref="D5:E5"/>
    <mergeCell ref="B8:B10"/>
    <mergeCell ref="C8:C9"/>
    <mergeCell ref="D8:D9"/>
    <mergeCell ref="E8:E9"/>
    <mergeCell ref="F8:F9"/>
    <mergeCell ref="G8:G9"/>
    <mergeCell ref="H8:H9"/>
    <mergeCell ref="I8:I9"/>
    <mergeCell ref="J8:J9"/>
  </mergeCell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29"/>
  <sheetViews>
    <sheetView topLeftCell="A6" zoomScale="85" zoomScaleNormal="85" workbookViewId="0">
      <selection activeCell="P28" sqref="P28"/>
    </sheetView>
  </sheetViews>
  <sheetFormatPr defaultColWidth="14.375" defaultRowHeight="15" customHeight="1"/>
  <cols>
    <col min="1" max="1" width="2.625" customWidth="1"/>
    <col min="2" max="2" width="6.375" customWidth="1"/>
    <col min="3" max="3" width="13.875" customWidth="1"/>
    <col min="4" max="4" width="14.125" style="35" customWidth="1"/>
    <col min="5" max="5" width="12.625" style="35" customWidth="1"/>
    <col min="6" max="6" width="10.125" style="35" customWidth="1"/>
    <col min="7" max="7" width="9.375" style="35" customWidth="1"/>
    <col min="8" max="8" width="10.375" style="35" customWidth="1"/>
    <col min="9" max="9" width="21.5" style="35" hidden="1" customWidth="1"/>
    <col min="10" max="11" width="10.125" style="35" hidden="1" customWidth="1"/>
    <col min="12" max="16" width="10.125" style="35" customWidth="1"/>
    <col min="17" max="17" width="8" style="35" customWidth="1"/>
    <col min="18" max="18" width="8" style="91" customWidth="1"/>
    <col min="19" max="19" width="8.625" customWidth="1"/>
    <col min="21" max="21" width="14.25" bestFit="1" customWidth="1"/>
    <col min="22" max="22" width="11.125" bestFit="1" customWidth="1"/>
    <col min="23" max="23" width="15.5" bestFit="1" customWidth="1"/>
    <col min="24" max="24" width="54.625" bestFit="1" customWidth="1"/>
  </cols>
  <sheetData>
    <row r="1" spans="1:25" ht="13.5" customHeight="1">
      <c r="A1" s="1"/>
      <c r="B1" s="148" t="s">
        <v>0</v>
      </c>
      <c r="C1" s="149"/>
      <c r="D1" s="149"/>
      <c r="E1" s="149"/>
      <c r="F1" s="149"/>
      <c r="G1" s="149"/>
      <c r="H1" s="149"/>
      <c r="I1" s="149"/>
      <c r="J1" s="149"/>
      <c r="K1" s="149"/>
      <c r="Q1" s="40"/>
      <c r="R1" s="40"/>
      <c r="S1" s="1"/>
    </row>
    <row r="2" spans="1:25" ht="13.5" customHeight="1">
      <c r="A2" s="1"/>
      <c r="B2" s="148" t="s">
        <v>1</v>
      </c>
      <c r="C2" s="149"/>
      <c r="D2" s="149"/>
      <c r="E2" s="149"/>
      <c r="F2" s="149"/>
      <c r="G2" s="149"/>
      <c r="H2" s="149"/>
      <c r="I2" s="149"/>
      <c r="J2" s="149"/>
      <c r="K2" s="149"/>
      <c r="Q2" s="40"/>
      <c r="R2" s="40"/>
      <c r="S2" s="1"/>
    </row>
    <row r="3" spans="1:25" ht="13.5" customHeight="1">
      <c r="A3" s="1"/>
      <c r="B3" s="1"/>
      <c r="C3" s="1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40"/>
      <c r="R3" s="40"/>
      <c r="S3" s="1"/>
    </row>
    <row r="4" spans="1:25" ht="13.5" customHeight="1">
      <c r="A4" s="2"/>
      <c r="B4" s="2"/>
      <c r="C4" s="2" t="s">
        <v>2</v>
      </c>
      <c r="D4" s="150" t="s">
        <v>15</v>
      </c>
      <c r="E4" s="151"/>
      <c r="F4" s="43" t="s">
        <v>102</v>
      </c>
      <c r="G4" s="43"/>
      <c r="H4" s="43"/>
      <c r="I4" s="63"/>
      <c r="J4" s="63"/>
      <c r="K4" s="37"/>
      <c r="L4" s="37"/>
      <c r="M4" s="37"/>
      <c r="N4" s="37"/>
      <c r="O4" s="37"/>
      <c r="P4" s="37"/>
      <c r="Q4" s="43"/>
      <c r="R4" s="43"/>
      <c r="S4" s="2"/>
    </row>
    <row r="5" spans="1:25" ht="13.5" customHeight="1">
      <c r="A5" s="3"/>
      <c r="B5" s="3"/>
      <c r="C5" s="3"/>
      <c r="D5" s="38"/>
      <c r="E5" s="38"/>
      <c r="F5" s="64" t="s">
        <v>105</v>
      </c>
      <c r="G5" s="38"/>
      <c r="H5" s="65"/>
      <c r="I5" s="44"/>
      <c r="J5" s="38"/>
      <c r="K5" s="38"/>
      <c r="L5" s="38"/>
      <c r="M5" s="38"/>
      <c r="N5" s="38"/>
      <c r="O5" s="38"/>
      <c r="P5" s="38"/>
      <c r="Q5" s="44"/>
      <c r="R5" s="44"/>
      <c r="S5" s="3"/>
    </row>
    <row r="6" spans="1:25" ht="13.5" customHeight="1">
      <c r="A6" s="1"/>
      <c r="B6" s="1"/>
      <c r="C6" s="1"/>
      <c r="D6" s="36"/>
      <c r="E6" s="36"/>
      <c r="F6" s="36"/>
      <c r="G6" s="66"/>
      <c r="H6" s="66"/>
      <c r="I6" s="36"/>
      <c r="J6" s="36"/>
      <c r="K6" s="36"/>
      <c r="L6" s="36"/>
      <c r="M6" s="36"/>
      <c r="N6" s="36"/>
      <c r="O6" s="36"/>
      <c r="P6" s="36"/>
      <c r="Q6" s="40"/>
      <c r="R6" s="40"/>
      <c r="S6" s="1"/>
    </row>
    <row r="7" spans="1:25" s="23" customFormat="1" ht="31.5" customHeight="1">
      <c r="A7" s="1"/>
      <c r="B7" s="120" t="s">
        <v>4</v>
      </c>
      <c r="C7" s="120" t="s">
        <v>5</v>
      </c>
      <c r="D7" s="123" t="s">
        <v>92</v>
      </c>
      <c r="E7" s="123" t="s">
        <v>93</v>
      </c>
      <c r="F7" s="123" t="s">
        <v>94</v>
      </c>
      <c r="G7" s="123" t="s">
        <v>95</v>
      </c>
      <c r="H7" s="123" t="s">
        <v>96</v>
      </c>
      <c r="I7" s="67"/>
      <c r="J7" s="67"/>
      <c r="K7" s="67"/>
      <c r="L7" s="123" t="s">
        <v>97</v>
      </c>
      <c r="M7" s="123" t="s">
        <v>98</v>
      </c>
      <c r="N7" s="123" t="s">
        <v>99</v>
      </c>
      <c r="O7" s="123" t="s">
        <v>100</v>
      </c>
      <c r="P7" s="123" t="s">
        <v>101</v>
      </c>
      <c r="Q7" s="125" t="s">
        <v>91</v>
      </c>
      <c r="R7" s="125" t="s">
        <v>378</v>
      </c>
      <c r="S7" s="127" t="s">
        <v>19</v>
      </c>
      <c r="T7" s="130" t="s">
        <v>20</v>
      </c>
      <c r="U7" s="133" t="s">
        <v>131</v>
      </c>
      <c r="V7" s="134"/>
      <c r="W7" s="135"/>
      <c r="X7" s="142" t="s">
        <v>132</v>
      </c>
      <c r="Y7" s="152" t="s">
        <v>2</v>
      </c>
    </row>
    <row r="8" spans="1:25" s="23" customFormat="1" ht="14.25">
      <c r="A8" s="1"/>
      <c r="B8" s="121"/>
      <c r="C8" s="122"/>
      <c r="D8" s="124"/>
      <c r="E8" s="124"/>
      <c r="F8" s="124"/>
      <c r="G8" s="124"/>
      <c r="H8" s="124"/>
      <c r="I8" s="49"/>
      <c r="J8" s="49"/>
      <c r="K8" s="59"/>
      <c r="L8" s="124"/>
      <c r="M8" s="124"/>
      <c r="N8" s="124"/>
      <c r="O8" s="124"/>
      <c r="P8" s="124"/>
      <c r="Q8" s="126"/>
      <c r="R8" s="126"/>
      <c r="S8" s="128"/>
      <c r="T8" s="131"/>
      <c r="U8" s="136"/>
      <c r="V8" s="137"/>
      <c r="W8" s="138"/>
      <c r="X8" s="143"/>
      <c r="Y8" s="153"/>
    </row>
    <row r="9" spans="1:25" s="28" customFormat="1" ht="23.25" customHeight="1">
      <c r="A9" s="1"/>
      <c r="B9" s="122"/>
      <c r="C9" s="86" t="s">
        <v>21</v>
      </c>
      <c r="D9" s="87">
        <v>7</v>
      </c>
      <c r="E9" s="87">
        <v>7</v>
      </c>
      <c r="F9" s="87">
        <v>7</v>
      </c>
      <c r="G9" s="87">
        <v>7</v>
      </c>
      <c r="H9" s="87">
        <v>7</v>
      </c>
      <c r="I9" s="88">
        <v>7</v>
      </c>
      <c r="J9" s="88">
        <v>7</v>
      </c>
      <c r="K9" s="88">
        <v>7</v>
      </c>
      <c r="L9" s="88">
        <v>7</v>
      </c>
      <c r="M9" s="88">
        <v>7</v>
      </c>
      <c r="N9" s="88">
        <v>7</v>
      </c>
      <c r="O9" s="88">
        <v>7</v>
      </c>
      <c r="P9" s="88">
        <v>7</v>
      </c>
      <c r="Q9" s="50">
        <f t="shared" ref="Q9:Q42" si="0">D9+E9+F9+G9+H9+L9+M9+N9+O9+P9</f>
        <v>70</v>
      </c>
      <c r="R9" s="50">
        <v>100</v>
      </c>
      <c r="S9" s="129"/>
      <c r="T9" s="132"/>
      <c r="U9" s="139"/>
      <c r="V9" s="140"/>
      <c r="W9" s="141"/>
      <c r="X9" s="144"/>
      <c r="Y9" s="154"/>
    </row>
    <row r="10" spans="1:25" s="23" customFormat="1" ht="15.75">
      <c r="A10" s="1"/>
      <c r="B10" s="24">
        <v>1</v>
      </c>
      <c r="C10" s="83" t="s">
        <v>84</v>
      </c>
      <c r="D10" s="68">
        <v>7</v>
      </c>
      <c r="E10" s="60">
        <v>7</v>
      </c>
      <c r="F10" s="60">
        <v>3</v>
      </c>
      <c r="G10" s="60">
        <v>7</v>
      </c>
      <c r="H10" s="60">
        <v>0</v>
      </c>
      <c r="I10" s="69"/>
      <c r="J10" s="69"/>
      <c r="K10" s="39"/>
      <c r="L10" s="39">
        <v>7</v>
      </c>
      <c r="M10" s="39">
        <v>7</v>
      </c>
      <c r="N10" s="39">
        <v>7</v>
      </c>
      <c r="O10" s="39">
        <v>2</v>
      </c>
      <c r="P10" s="39">
        <v>7</v>
      </c>
      <c r="Q10" s="50">
        <f t="shared" si="0"/>
        <v>54</v>
      </c>
      <c r="R10" s="50">
        <f t="shared" ref="R10:R42" si="1">Q10*$R$9/$Q$9</f>
        <v>77.142857142857139</v>
      </c>
      <c r="S10" s="34">
        <f t="shared" ref="S10:S42" si="2">_xlfn.RANK.EQ(Q10,$Q$10:$Q$42)</f>
        <v>1</v>
      </c>
      <c r="T10" s="25" t="s">
        <v>380</v>
      </c>
      <c r="U10" s="89" t="s">
        <v>241</v>
      </c>
      <c r="V10" s="89" t="s">
        <v>242</v>
      </c>
      <c r="W10" s="89" t="s">
        <v>243</v>
      </c>
      <c r="X10" s="89" t="s">
        <v>216</v>
      </c>
      <c r="Y10" s="51">
        <v>10</v>
      </c>
    </row>
    <row r="11" spans="1:25" s="23" customFormat="1" ht="15.75">
      <c r="A11" s="1"/>
      <c r="B11" s="24">
        <v>2</v>
      </c>
      <c r="C11" s="83" t="s">
        <v>27</v>
      </c>
      <c r="D11" s="68">
        <v>7</v>
      </c>
      <c r="E11" s="60">
        <v>7</v>
      </c>
      <c r="F11" s="60">
        <v>0</v>
      </c>
      <c r="G11" s="60">
        <v>0</v>
      </c>
      <c r="H11" s="60">
        <v>0</v>
      </c>
      <c r="I11" s="69"/>
      <c r="J11" s="69"/>
      <c r="K11" s="52"/>
      <c r="L11" s="52">
        <v>7</v>
      </c>
      <c r="M11" s="52">
        <v>7</v>
      </c>
      <c r="N11" s="52">
        <v>7</v>
      </c>
      <c r="O11" s="52">
        <v>2</v>
      </c>
      <c r="P11" s="52">
        <v>0</v>
      </c>
      <c r="Q11" s="50">
        <f t="shared" si="0"/>
        <v>37</v>
      </c>
      <c r="R11" s="50">
        <f t="shared" si="1"/>
        <v>52.857142857142854</v>
      </c>
      <c r="S11" s="34">
        <f t="shared" si="2"/>
        <v>2</v>
      </c>
      <c r="T11" s="25" t="s">
        <v>381</v>
      </c>
      <c r="U11" s="89" t="s">
        <v>238</v>
      </c>
      <c r="V11" s="89" t="s">
        <v>239</v>
      </c>
      <c r="W11" s="89" t="s">
        <v>240</v>
      </c>
      <c r="X11" s="89" t="s">
        <v>219</v>
      </c>
      <c r="Y11" s="51">
        <v>10</v>
      </c>
    </row>
    <row r="12" spans="1:25" s="23" customFormat="1" ht="15.75">
      <c r="A12" s="1"/>
      <c r="B12" s="24">
        <v>3</v>
      </c>
      <c r="C12" s="83" t="s">
        <v>64</v>
      </c>
      <c r="D12" s="68">
        <v>0</v>
      </c>
      <c r="E12" s="60">
        <v>7</v>
      </c>
      <c r="F12" s="60">
        <v>0</v>
      </c>
      <c r="G12" s="60">
        <v>0</v>
      </c>
      <c r="H12" s="60">
        <v>0</v>
      </c>
      <c r="I12" s="69"/>
      <c r="J12" s="69"/>
      <c r="K12" s="39"/>
      <c r="L12" s="39">
        <v>7</v>
      </c>
      <c r="M12" s="39">
        <v>7</v>
      </c>
      <c r="N12" s="39">
        <v>7</v>
      </c>
      <c r="O12" s="39">
        <v>0</v>
      </c>
      <c r="P12" s="39">
        <v>0</v>
      </c>
      <c r="Q12" s="50">
        <f t="shared" si="0"/>
        <v>28</v>
      </c>
      <c r="R12" s="50">
        <f t="shared" si="1"/>
        <v>40</v>
      </c>
      <c r="S12" s="34">
        <f t="shared" si="2"/>
        <v>3</v>
      </c>
      <c r="T12" s="25" t="s">
        <v>382</v>
      </c>
      <c r="U12" s="89" t="s">
        <v>244</v>
      </c>
      <c r="V12" s="89" t="s">
        <v>196</v>
      </c>
      <c r="W12" s="89" t="s">
        <v>240</v>
      </c>
      <c r="X12" s="89" t="s">
        <v>302</v>
      </c>
      <c r="Y12" s="51">
        <v>10</v>
      </c>
    </row>
    <row r="13" spans="1:25" s="23" customFormat="1" ht="15.75">
      <c r="A13" s="1"/>
      <c r="B13" s="24">
        <v>4</v>
      </c>
      <c r="C13" s="83" t="s">
        <v>68</v>
      </c>
      <c r="D13" s="68">
        <v>7</v>
      </c>
      <c r="E13" s="60">
        <v>7</v>
      </c>
      <c r="F13" s="60">
        <v>0</v>
      </c>
      <c r="G13" s="60">
        <v>0</v>
      </c>
      <c r="H13" s="60">
        <v>0</v>
      </c>
      <c r="I13" s="69"/>
      <c r="J13" s="69"/>
      <c r="K13" s="52"/>
      <c r="L13" s="52">
        <v>7</v>
      </c>
      <c r="M13" s="52">
        <v>0</v>
      </c>
      <c r="N13" s="52">
        <v>1</v>
      </c>
      <c r="O13" s="52">
        <v>2</v>
      </c>
      <c r="P13" s="52">
        <v>0</v>
      </c>
      <c r="Q13" s="50">
        <f t="shared" si="0"/>
        <v>24</v>
      </c>
      <c r="R13" s="50">
        <f t="shared" si="1"/>
        <v>34.285714285714285</v>
      </c>
      <c r="S13" s="34">
        <f t="shared" si="2"/>
        <v>4</v>
      </c>
      <c r="T13" s="25" t="s">
        <v>382</v>
      </c>
      <c r="U13" s="89" t="s">
        <v>253</v>
      </c>
      <c r="V13" s="89" t="s">
        <v>254</v>
      </c>
      <c r="W13" s="89" t="s">
        <v>255</v>
      </c>
      <c r="X13" s="89" t="s">
        <v>231</v>
      </c>
      <c r="Y13" s="51">
        <v>10</v>
      </c>
    </row>
    <row r="14" spans="1:25" s="23" customFormat="1" ht="15.75">
      <c r="A14" s="1"/>
      <c r="B14" s="24">
        <v>5</v>
      </c>
      <c r="C14" s="83" t="s">
        <v>56</v>
      </c>
      <c r="D14" s="68">
        <v>5</v>
      </c>
      <c r="E14" s="60">
        <v>0</v>
      </c>
      <c r="F14" s="60">
        <v>0</v>
      </c>
      <c r="G14" s="60">
        <v>0</v>
      </c>
      <c r="H14" s="60">
        <v>0</v>
      </c>
      <c r="I14" s="69"/>
      <c r="J14" s="69"/>
      <c r="K14" s="39"/>
      <c r="L14" s="39">
        <v>6</v>
      </c>
      <c r="M14" s="39">
        <v>0</v>
      </c>
      <c r="N14" s="39">
        <v>7</v>
      </c>
      <c r="O14" s="39">
        <v>6</v>
      </c>
      <c r="P14" s="39">
        <v>0</v>
      </c>
      <c r="Q14" s="50">
        <f t="shared" si="0"/>
        <v>24</v>
      </c>
      <c r="R14" s="50">
        <f t="shared" si="1"/>
        <v>34.285714285714285</v>
      </c>
      <c r="S14" s="34">
        <f t="shared" si="2"/>
        <v>4</v>
      </c>
      <c r="T14" s="25" t="s">
        <v>382</v>
      </c>
      <c r="U14" s="89" t="s">
        <v>261</v>
      </c>
      <c r="V14" s="89" t="s">
        <v>262</v>
      </c>
      <c r="W14" s="89" t="s">
        <v>187</v>
      </c>
      <c r="X14" s="89" t="s">
        <v>306</v>
      </c>
      <c r="Y14" s="51">
        <v>10</v>
      </c>
    </row>
    <row r="15" spans="1:25" s="23" customFormat="1" ht="15.75">
      <c r="A15" s="1"/>
      <c r="B15" s="24">
        <v>6</v>
      </c>
      <c r="C15" s="84" t="s">
        <v>46</v>
      </c>
      <c r="D15" s="68">
        <v>1</v>
      </c>
      <c r="E15" s="60">
        <v>7</v>
      </c>
      <c r="F15" s="60">
        <v>0</v>
      </c>
      <c r="G15" s="60">
        <v>0</v>
      </c>
      <c r="H15" s="60">
        <v>0</v>
      </c>
      <c r="I15" s="69"/>
      <c r="J15" s="69"/>
      <c r="K15" s="52"/>
      <c r="L15" s="52">
        <v>7</v>
      </c>
      <c r="M15" s="52">
        <v>0</v>
      </c>
      <c r="N15" s="52">
        <v>7</v>
      </c>
      <c r="O15" s="52">
        <v>2</v>
      </c>
      <c r="P15" s="52">
        <v>0</v>
      </c>
      <c r="Q15" s="50">
        <f t="shared" si="0"/>
        <v>24</v>
      </c>
      <c r="R15" s="50">
        <f t="shared" si="1"/>
        <v>34.285714285714285</v>
      </c>
      <c r="S15" s="34">
        <f t="shared" si="2"/>
        <v>4</v>
      </c>
      <c r="T15" s="25" t="s">
        <v>382</v>
      </c>
      <c r="U15" s="89" t="s">
        <v>300</v>
      </c>
      <c r="V15" s="89" t="s">
        <v>155</v>
      </c>
      <c r="W15" s="89" t="s">
        <v>161</v>
      </c>
      <c r="X15" s="89" t="s">
        <v>306</v>
      </c>
      <c r="Y15" s="51">
        <v>10</v>
      </c>
    </row>
    <row r="16" spans="1:25" s="23" customFormat="1" ht="15.75">
      <c r="A16" s="1"/>
      <c r="B16" s="24">
        <v>7</v>
      </c>
      <c r="C16" s="83" t="s">
        <v>44</v>
      </c>
      <c r="D16" s="68">
        <v>7</v>
      </c>
      <c r="E16" s="60">
        <v>7</v>
      </c>
      <c r="F16" s="60">
        <v>0</v>
      </c>
      <c r="G16" s="60">
        <v>0</v>
      </c>
      <c r="H16" s="60">
        <v>0</v>
      </c>
      <c r="I16" s="69"/>
      <c r="J16" s="69"/>
      <c r="K16" s="39"/>
      <c r="L16" s="39">
        <v>5</v>
      </c>
      <c r="M16" s="39">
        <v>0</v>
      </c>
      <c r="N16" s="39">
        <v>0</v>
      </c>
      <c r="O16" s="39">
        <v>0</v>
      </c>
      <c r="P16" s="39">
        <v>0</v>
      </c>
      <c r="Q16" s="50">
        <f t="shared" si="0"/>
        <v>19</v>
      </c>
      <c r="R16" s="50">
        <f t="shared" si="1"/>
        <v>27.142857142857142</v>
      </c>
      <c r="S16" s="34">
        <f t="shared" si="2"/>
        <v>7</v>
      </c>
      <c r="T16" s="25" t="s">
        <v>382</v>
      </c>
      <c r="U16" s="89" t="s">
        <v>248</v>
      </c>
      <c r="V16" s="89" t="s">
        <v>249</v>
      </c>
      <c r="W16" s="89" t="s">
        <v>156</v>
      </c>
      <c r="X16" s="89" t="s">
        <v>219</v>
      </c>
      <c r="Y16" s="51">
        <v>10</v>
      </c>
    </row>
    <row r="17" spans="1:25" s="23" customFormat="1" ht="15.75">
      <c r="A17" s="1"/>
      <c r="B17" s="24">
        <v>8</v>
      </c>
      <c r="C17" s="84" t="s">
        <v>25</v>
      </c>
      <c r="D17" s="68">
        <v>7</v>
      </c>
      <c r="E17" s="60">
        <v>1</v>
      </c>
      <c r="F17" s="60">
        <v>0</v>
      </c>
      <c r="G17" s="60">
        <v>0</v>
      </c>
      <c r="H17" s="60">
        <v>0</v>
      </c>
      <c r="I17" s="69"/>
      <c r="J17" s="69"/>
      <c r="K17" s="52"/>
      <c r="L17" s="52">
        <v>1</v>
      </c>
      <c r="M17" s="52">
        <v>1</v>
      </c>
      <c r="N17" s="52">
        <v>7</v>
      </c>
      <c r="O17" s="52">
        <v>0</v>
      </c>
      <c r="P17" s="52">
        <v>0</v>
      </c>
      <c r="Q17" s="50">
        <f t="shared" si="0"/>
        <v>17</v>
      </c>
      <c r="R17" s="50">
        <f t="shared" si="1"/>
        <v>24.285714285714285</v>
      </c>
      <c r="S17" s="34">
        <f t="shared" si="2"/>
        <v>8</v>
      </c>
      <c r="T17" s="25" t="s">
        <v>382</v>
      </c>
      <c r="U17" s="89" t="s">
        <v>285</v>
      </c>
      <c r="V17" s="89" t="s">
        <v>286</v>
      </c>
      <c r="W17" s="89" t="s">
        <v>287</v>
      </c>
      <c r="X17" s="89" t="s">
        <v>235</v>
      </c>
      <c r="Y17" s="51">
        <v>10</v>
      </c>
    </row>
    <row r="18" spans="1:25" s="23" customFormat="1" ht="15.75">
      <c r="A18" s="1"/>
      <c r="B18" s="24">
        <v>9</v>
      </c>
      <c r="C18" s="83" t="s">
        <v>85</v>
      </c>
      <c r="D18" s="68">
        <v>7</v>
      </c>
      <c r="E18" s="60">
        <v>1</v>
      </c>
      <c r="F18" s="60">
        <v>0</v>
      </c>
      <c r="G18" s="60">
        <v>0</v>
      </c>
      <c r="H18" s="60">
        <v>0</v>
      </c>
      <c r="I18" s="69"/>
      <c r="J18" s="69"/>
      <c r="K18" s="39"/>
      <c r="L18" s="39">
        <v>0</v>
      </c>
      <c r="M18" s="39">
        <v>0</v>
      </c>
      <c r="N18" s="39">
        <v>7</v>
      </c>
      <c r="O18" s="39">
        <v>0</v>
      </c>
      <c r="P18" s="39">
        <v>0</v>
      </c>
      <c r="Q18" s="50">
        <f t="shared" si="0"/>
        <v>15</v>
      </c>
      <c r="R18" s="50">
        <f t="shared" si="1"/>
        <v>21.428571428571427</v>
      </c>
      <c r="S18" s="34">
        <f t="shared" si="2"/>
        <v>9</v>
      </c>
      <c r="T18" s="25" t="s">
        <v>382</v>
      </c>
      <c r="U18" s="89" t="s">
        <v>250</v>
      </c>
      <c r="V18" s="89" t="s">
        <v>242</v>
      </c>
      <c r="W18" s="89" t="s">
        <v>205</v>
      </c>
      <c r="X18" s="89" t="s">
        <v>303</v>
      </c>
      <c r="Y18" s="51">
        <v>10</v>
      </c>
    </row>
    <row r="19" spans="1:25" s="23" customFormat="1" ht="15.75">
      <c r="A19" s="1"/>
      <c r="B19" s="24">
        <v>10</v>
      </c>
      <c r="C19" s="83" t="s">
        <v>62</v>
      </c>
      <c r="D19" s="68">
        <v>7</v>
      </c>
      <c r="E19" s="60">
        <v>1</v>
      </c>
      <c r="F19" s="60">
        <v>0</v>
      </c>
      <c r="G19" s="60">
        <v>0</v>
      </c>
      <c r="H19" s="60">
        <v>0</v>
      </c>
      <c r="I19" s="69"/>
      <c r="J19" s="69"/>
      <c r="K19" s="52"/>
      <c r="L19" s="52">
        <v>0</v>
      </c>
      <c r="M19" s="52">
        <v>7</v>
      </c>
      <c r="N19" s="52">
        <v>0</v>
      </c>
      <c r="O19" s="52">
        <v>0</v>
      </c>
      <c r="P19" s="52">
        <v>0</v>
      </c>
      <c r="Q19" s="50">
        <f t="shared" si="0"/>
        <v>15</v>
      </c>
      <c r="R19" s="50">
        <f t="shared" si="1"/>
        <v>21.428571428571427</v>
      </c>
      <c r="S19" s="34">
        <f t="shared" si="2"/>
        <v>9</v>
      </c>
      <c r="T19" s="25" t="s">
        <v>382</v>
      </c>
      <c r="U19" s="89" t="s">
        <v>267</v>
      </c>
      <c r="V19" s="89" t="s">
        <v>196</v>
      </c>
      <c r="W19" s="89" t="s">
        <v>187</v>
      </c>
      <c r="X19" s="90" t="s">
        <v>308</v>
      </c>
      <c r="Y19" s="51">
        <v>10</v>
      </c>
    </row>
    <row r="20" spans="1:25" s="23" customFormat="1" ht="15.75">
      <c r="A20" s="1"/>
      <c r="B20" s="24">
        <v>11</v>
      </c>
      <c r="C20" s="83" t="s">
        <v>52</v>
      </c>
      <c r="D20" s="68">
        <v>7</v>
      </c>
      <c r="E20" s="60">
        <v>0</v>
      </c>
      <c r="F20" s="60">
        <v>0</v>
      </c>
      <c r="G20" s="60">
        <v>0</v>
      </c>
      <c r="H20" s="60">
        <v>0</v>
      </c>
      <c r="I20" s="69"/>
      <c r="J20" s="69"/>
      <c r="K20" s="52"/>
      <c r="L20" s="52">
        <v>7</v>
      </c>
      <c r="M20" s="52">
        <v>0</v>
      </c>
      <c r="N20" s="52">
        <v>0</v>
      </c>
      <c r="O20" s="52">
        <v>0</v>
      </c>
      <c r="P20" s="52">
        <v>0</v>
      </c>
      <c r="Q20" s="50">
        <f t="shared" si="0"/>
        <v>14</v>
      </c>
      <c r="R20" s="50">
        <f t="shared" si="1"/>
        <v>20</v>
      </c>
      <c r="S20" s="34">
        <f t="shared" si="2"/>
        <v>11</v>
      </c>
      <c r="T20" s="25" t="s">
        <v>382</v>
      </c>
      <c r="U20" s="89" t="s">
        <v>280</v>
      </c>
      <c r="V20" s="90" t="s">
        <v>281</v>
      </c>
      <c r="W20" s="90" t="s">
        <v>282</v>
      </c>
      <c r="X20" s="89" t="s">
        <v>214</v>
      </c>
      <c r="Y20" s="51">
        <v>10</v>
      </c>
    </row>
    <row r="21" spans="1:25" s="23" customFormat="1" ht="15.75">
      <c r="A21" s="1"/>
      <c r="B21" s="24">
        <v>12</v>
      </c>
      <c r="C21" s="84" t="s">
        <v>116</v>
      </c>
      <c r="D21" s="68">
        <v>7</v>
      </c>
      <c r="E21" s="60">
        <v>0</v>
      </c>
      <c r="F21" s="60">
        <v>0</v>
      </c>
      <c r="G21" s="60">
        <v>0</v>
      </c>
      <c r="H21" s="60">
        <v>0</v>
      </c>
      <c r="I21" s="69"/>
      <c r="J21" s="69"/>
      <c r="K21" s="52"/>
      <c r="L21" s="52">
        <v>0</v>
      </c>
      <c r="M21" s="52">
        <v>7</v>
      </c>
      <c r="N21" s="52">
        <v>0</v>
      </c>
      <c r="O21" s="52">
        <v>0</v>
      </c>
      <c r="P21" s="52">
        <v>0</v>
      </c>
      <c r="Q21" s="50">
        <f t="shared" si="0"/>
        <v>14</v>
      </c>
      <c r="R21" s="50">
        <f t="shared" si="1"/>
        <v>20</v>
      </c>
      <c r="S21" s="34">
        <f t="shared" si="2"/>
        <v>11</v>
      </c>
      <c r="T21" s="25" t="s">
        <v>382</v>
      </c>
      <c r="U21" s="89" t="s">
        <v>293</v>
      </c>
      <c r="V21" s="89" t="s">
        <v>294</v>
      </c>
      <c r="W21" s="89" t="s">
        <v>295</v>
      </c>
      <c r="X21" s="89" t="s">
        <v>312</v>
      </c>
      <c r="Y21" s="51">
        <v>10</v>
      </c>
    </row>
    <row r="22" spans="1:25" s="23" customFormat="1" ht="15.75">
      <c r="A22" s="1"/>
      <c r="B22" s="24">
        <v>13</v>
      </c>
      <c r="C22" s="83" t="s">
        <v>60</v>
      </c>
      <c r="D22" s="68">
        <v>0</v>
      </c>
      <c r="E22" s="60">
        <v>1</v>
      </c>
      <c r="F22" s="60">
        <v>0</v>
      </c>
      <c r="G22" s="60">
        <v>0</v>
      </c>
      <c r="H22" s="60">
        <v>0</v>
      </c>
      <c r="I22" s="69"/>
      <c r="J22" s="69"/>
      <c r="K22" s="39"/>
      <c r="L22" s="39">
        <v>1</v>
      </c>
      <c r="M22" s="39">
        <v>7</v>
      </c>
      <c r="N22" s="39">
        <v>1</v>
      </c>
      <c r="O22" s="39">
        <v>2</v>
      </c>
      <c r="P22" s="39">
        <v>0</v>
      </c>
      <c r="Q22" s="50">
        <f t="shared" si="0"/>
        <v>12</v>
      </c>
      <c r="R22" s="50">
        <f t="shared" si="1"/>
        <v>17.142857142857142</v>
      </c>
      <c r="S22" s="34">
        <f t="shared" si="2"/>
        <v>13</v>
      </c>
      <c r="T22" s="25" t="s">
        <v>382</v>
      </c>
      <c r="U22" s="89" t="s">
        <v>258</v>
      </c>
      <c r="V22" s="89" t="s">
        <v>259</v>
      </c>
      <c r="W22" s="89" t="s">
        <v>167</v>
      </c>
      <c r="X22" s="89" t="s">
        <v>216</v>
      </c>
      <c r="Y22" s="51">
        <v>10</v>
      </c>
    </row>
    <row r="23" spans="1:25" s="23" customFormat="1" ht="15.75">
      <c r="A23" s="1"/>
      <c r="B23" s="24">
        <v>14</v>
      </c>
      <c r="C23" s="83" t="s">
        <v>110</v>
      </c>
      <c r="D23" s="68">
        <v>7</v>
      </c>
      <c r="E23" s="60">
        <v>1</v>
      </c>
      <c r="F23" s="60">
        <v>0</v>
      </c>
      <c r="G23" s="60">
        <v>0</v>
      </c>
      <c r="H23" s="60">
        <v>0</v>
      </c>
      <c r="I23" s="69"/>
      <c r="J23" s="69"/>
      <c r="K23" s="51"/>
      <c r="L23" s="51">
        <v>1</v>
      </c>
      <c r="M23" s="51">
        <v>0</v>
      </c>
      <c r="N23" s="51">
        <v>0</v>
      </c>
      <c r="O23" s="51">
        <v>0</v>
      </c>
      <c r="P23" s="51">
        <v>0</v>
      </c>
      <c r="Q23" s="50">
        <f t="shared" si="0"/>
        <v>9</v>
      </c>
      <c r="R23" s="50">
        <f t="shared" si="1"/>
        <v>12.857142857142858</v>
      </c>
      <c r="S23" s="34">
        <f t="shared" si="2"/>
        <v>14</v>
      </c>
      <c r="T23" s="25" t="s">
        <v>382</v>
      </c>
      <c r="U23" s="89" t="s">
        <v>256</v>
      </c>
      <c r="V23" s="90" t="s">
        <v>257</v>
      </c>
      <c r="W23" s="90" t="s">
        <v>195</v>
      </c>
      <c r="X23" s="89" t="s">
        <v>304</v>
      </c>
      <c r="Y23" s="51">
        <v>10</v>
      </c>
    </row>
    <row r="24" spans="1:25" s="23" customFormat="1" ht="15.75">
      <c r="A24" s="1"/>
      <c r="B24" s="24">
        <v>15</v>
      </c>
      <c r="C24" s="83" t="s">
        <v>54</v>
      </c>
      <c r="D24" s="68">
        <v>7</v>
      </c>
      <c r="E24" s="60">
        <v>1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50">
        <f t="shared" si="0"/>
        <v>8</v>
      </c>
      <c r="R24" s="50">
        <f t="shared" si="1"/>
        <v>11.428571428571429</v>
      </c>
      <c r="S24" s="34">
        <f t="shared" si="2"/>
        <v>15</v>
      </c>
      <c r="T24" s="25" t="s">
        <v>382</v>
      </c>
      <c r="U24" s="89" t="s">
        <v>247</v>
      </c>
      <c r="V24" s="90" t="s">
        <v>140</v>
      </c>
      <c r="W24" s="90" t="s">
        <v>240</v>
      </c>
      <c r="X24" s="89" t="s">
        <v>214</v>
      </c>
      <c r="Y24" s="51">
        <v>10</v>
      </c>
    </row>
    <row r="25" spans="1:25" s="23" customFormat="1" ht="15.75">
      <c r="A25" s="1"/>
      <c r="B25" s="24">
        <v>16</v>
      </c>
      <c r="C25" s="83" t="s">
        <v>42</v>
      </c>
      <c r="D25" s="68">
        <v>0</v>
      </c>
      <c r="E25" s="60">
        <v>0</v>
      </c>
      <c r="F25" s="60">
        <v>0</v>
      </c>
      <c r="G25" s="60">
        <v>0</v>
      </c>
      <c r="H25" s="60">
        <v>0</v>
      </c>
      <c r="I25" s="69"/>
      <c r="J25" s="69"/>
      <c r="K25" s="39"/>
      <c r="L25" s="39">
        <v>1</v>
      </c>
      <c r="M25" s="39">
        <v>7</v>
      </c>
      <c r="N25" s="39">
        <v>0</v>
      </c>
      <c r="O25" s="39">
        <v>0</v>
      </c>
      <c r="P25" s="39">
        <v>0</v>
      </c>
      <c r="Q25" s="50">
        <f t="shared" si="0"/>
        <v>8</v>
      </c>
      <c r="R25" s="50">
        <f t="shared" si="1"/>
        <v>11.428571428571429</v>
      </c>
      <c r="S25" s="34">
        <f t="shared" si="2"/>
        <v>15</v>
      </c>
      <c r="T25" s="25" t="s">
        <v>382</v>
      </c>
      <c r="U25" s="89" t="s">
        <v>251</v>
      </c>
      <c r="V25" s="90" t="s">
        <v>160</v>
      </c>
      <c r="W25" s="90" t="s">
        <v>252</v>
      </c>
      <c r="X25" s="89" t="s">
        <v>214</v>
      </c>
      <c r="Y25" s="51">
        <v>10</v>
      </c>
    </row>
    <row r="26" spans="1:25" s="23" customFormat="1" ht="15.75">
      <c r="A26" s="1"/>
      <c r="B26" s="24">
        <v>17</v>
      </c>
      <c r="C26" s="83" t="s">
        <v>112</v>
      </c>
      <c r="D26" s="68">
        <v>7</v>
      </c>
      <c r="E26" s="60">
        <v>1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50">
        <f t="shared" si="0"/>
        <v>8</v>
      </c>
      <c r="R26" s="50">
        <f t="shared" si="1"/>
        <v>11.428571428571429</v>
      </c>
      <c r="S26" s="34">
        <f t="shared" si="2"/>
        <v>15</v>
      </c>
      <c r="T26" s="25" t="s">
        <v>382</v>
      </c>
      <c r="U26" s="89" t="s">
        <v>273</v>
      </c>
      <c r="V26" s="89" t="s">
        <v>274</v>
      </c>
      <c r="W26" s="89" t="s">
        <v>167</v>
      </c>
      <c r="X26" s="90" t="s">
        <v>310</v>
      </c>
      <c r="Y26" s="51">
        <v>10</v>
      </c>
    </row>
    <row r="27" spans="1:25" s="23" customFormat="1" ht="15.75">
      <c r="A27" s="1"/>
      <c r="B27" s="24">
        <v>18</v>
      </c>
      <c r="C27" s="84" t="s">
        <v>34</v>
      </c>
      <c r="D27" s="68">
        <v>7</v>
      </c>
      <c r="E27" s="60">
        <v>0</v>
      </c>
      <c r="F27" s="60">
        <v>0</v>
      </c>
      <c r="G27" s="60">
        <v>0</v>
      </c>
      <c r="H27" s="60">
        <v>0</v>
      </c>
      <c r="I27" s="69"/>
      <c r="J27" s="69"/>
      <c r="K27" s="52"/>
      <c r="L27" s="52">
        <v>1</v>
      </c>
      <c r="M27" s="52">
        <v>0</v>
      </c>
      <c r="N27" s="52">
        <v>0</v>
      </c>
      <c r="O27" s="52">
        <v>0</v>
      </c>
      <c r="P27" s="52">
        <v>0</v>
      </c>
      <c r="Q27" s="50">
        <f t="shared" si="0"/>
        <v>8</v>
      </c>
      <c r="R27" s="50">
        <f t="shared" si="1"/>
        <v>11.428571428571429</v>
      </c>
      <c r="S27" s="34">
        <f t="shared" si="2"/>
        <v>15</v>
      </c>
      <c r="T27" s="25" t="s">
        <v>382</v>
      </c>
      <c r="U27" s="89" t="s">
        <v>283</v>
      </c>
      <c r="V27" s="90" t="s">
        <v>284</v>
      </c>
      <c r="W27" s="90" t="s">
        <v>246</v>
      </c>
      <c r="X27" s="89" t="s">
        <v>304</v>
      </c>
      <c r="Y27" s="51">
        <v>10</v>
      </c>
    </row>
    <row r="28" spans="1:25" s="23" customFormat="1" ht="15.75">
      <c r="A28" s="1"/>
      <c r="B28" s="24">
        <v>19</v>
      </c>
      <c r="C28" s="84" t="s">
        <v>113</v>
      </c>
      <c r="D28" s="68">
        <v>7</v>
      </c>
      <c r="E28" s="60">
        <v>1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50">
        <f t="shared" si="0"/>
        <v>8</v>
      </c>
      <c r="R28" s="50">
        <f t="shared" si="1"/>
        <v>11.428571428571429</v>
      </c>
      <c r="S28" s="34">
        <f t="shared" si="2"/>
        <v>15</v>
      </c>
      <c r="T28" s="25" t="s">
        <v>382</v>
      </c>
      <c r="U28" s="89" t="s">
        <v>288</v>
      </c>
      <c r="V28" s="89" t="s">
        <v>137</v>
      </c>
      <c r="W28" s="89" t="s">
        <v>156</v>
      </c>
      <c r="X28" s="89" t="s">
        <v>312</v>
      </c>
      <c r="Y28" s="51">
        <v>10</v>
      </c>
    </row>
    <row r="29" spans="1:25" s="31" customFormat="1" ht="15.75">
      <c r="A29" s="1"/>
      <c r="B29" s="24">
        <v>20</v>
      </c>
      <c r="C29" s="84" t="s">
        <v>115</v>
      </c>
      <c r="D29" s="68">
        <v>7</v>
      </c>
      <c r="E29" s="60">
        <v>1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50">
        <f t="shared" si="0"/>
        <v>8</v>
      </c>
      <c r="R29" s="50">
        <f t="shared" si="1"/>
        <v>11.428571428571429</v>
      </c>
      <c r="S29" s="34">
        <f t="shared" si="2"/>
        <v>15</v>
      </c>
      <c r="T29" s="25" t="s">
        <v>382</v>
      </c>
      <c r="U29" s="89" t="s">
        <v>291</v>
      </c>
      <c r="V29" s="89" t="s">
        <v>292</v>
      </c>
      <c r="W29" s="89" t="s">
        <v>167</v>
      </c>
      <c r="X29" s="90" t="s">
        <v>313</v>
      </c>
      <c r="Y29" s="51">
        <v>10</v>
      </c>
    </row>
    <row r="30" spans="1:25" s="31" customFormat="1" ht="15.75">
      <c r="A30" s="1"/>
      <c r="B30" s="24">
        <v>21</v>
      </c>
      <c r="C30" s="84" t="s">
        <v>118</v>
      </c>
      <c r="D30" s="68">
        <v>7</v>
      </c>
      <c r="E30" s="60">
        <v>1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50">
        <f t="shared" si="0"/>
        <v>8</v>
      </c>
      <c r="R30" s="50">
        <f t="shared" si="1"/>
        <v>11.428571428571429</v>
      </c>
      <c r="S30" s="34">
        <f t="shared" si="2"/>
        <v>15</v>
      </c>
      <c r="T30" s="25" t="s">
        <v>382</v>
      </c>
      <c r="U30" s="89" t="s">
        <v>299</v>
      </c>
      <c r="V30" s="89" t="s">
        <v>180</v>
      </c>
      <c r="W30" s="89" t="s">
        <v>181</v>
      </c>
      <c r="X30" s="89" t="s">
        <v>312</v>
      </c>
      <c r="Y30" s="51">
        <v>10</v>
      </c>
    </row>
    <row r="31" spans="1:25" s="31" customFormat="1" ht="15.75">
      <c r="A31" s="1"/>
      <c r="B31" s="24">
        <v>22</v>
      </c>
      <c r="C31" s="83" t="s">
        <v>36</v>
      </c>
      <c r="D31" s="68">
        <v>7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50">
        <f t="shared" si="0"/>
        <v>7</v>
      </c>
      <c r="R31" s="50">
        <f t="shared" si="1"/>
        <v>10</v>
      </c>
      <c r="S31" s="34">
        <f t="shared" si="2"/>
        <v>22</v>
      </c>
      <c r="T31" s="25" t="s">
        <v>382</v>
      </c>
      <c r="U31" s="89" t="s">
        <v>268</v>
      </c>
      <c r="V31" s="89" t="s">
        <v>269</v>
      </c>
      <c r="W31" s="89" t="s">
        <v>208</v>
      </c>
      <c r="X31" s="89" t="s">
        <v>309</v>
      </c>
      <c r="Y31" s="51">
        <v>10</v>
      </c>
    </row>
    <row r="32" spans="1:25" s="31" customFormat="1" ht="15.75">
      <c r="A32" s="1"/>
      <c r="B32" s="24">
        <v>23</v>
      </c>
      <c r="C32" s="83" t="s">
        <v>111</v>
      </c>
      <c r="D32" s="68">
        <v>7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50">
        <f t="shared" si="0"/>
        <v>7</v>
      </c>
      <c r="R32" s="50">
        <f t="shared" si="1"/>
        <v>10</v>
      </c>
      <c r="S32" s="34">
        <f t="shared" si="2"/>
        <v>22</v>
      </c>
      <c r="T32" s="25" t="s">
        <v>382</v>
      </c>
      <c r="U32" s="89" t="s">
        <v>272</v>
      </c>
      <c r="V32" s="89" t="s">
        <v>196</v>
      </c>
      <c r="W32" s="89" t="s">
        <v>144</v>
      </c>
      <c r="X32" s="90" t="s">
        <v>232</v>
      </c>
      <c r="Y32" s="51">
        <v>10</v>
      </c>
    </row>
    <row r="33" spans="1:25" s="77" customFormat="1" ht="15.75">
      <c r="A33" s="1"/>
      <c r="B33" s="24">
        <v>24</v>
      </c>
      <c r="C33" s="83" t="s">
        <v>50</v>
      </c>
      <c r="D33" s="68">
        <v>7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50">
        <f t="shared" si="0"/>
        <v>7</v>
      </c>
      <c r="R33" s="50">
        <f t="shared" si="1"/>
        <v>10</v>
      </c>
      <c r="S33" s="34">
        <f t="shared" si="2"/>
        <v>22</v>
      </c>
      <c r="T33" s="25" t="s">
        <v>382</v>
      </c>
      <c r="U33" s="89" t="s">
        <v>275</v>
      </c>
      <c r="V33" s="89" t="s">
        <v>276</v>
      </c>
      <c r="W33" s="89" t="s">
        <v>277</v>
      </c>
      <c r="X33" s="89" t="s">
        <v>311</v>
      </c>
      <c r="Y33" s="51">
        <v>10</v>
      </c>
    </row>
    <row r="34" spans="1:25" s="77" customFormat="1" ht="15.75">
      <c r="A34" s="1"/>
      <c r="B34" s="24">
        <v>25</v>
      </c>
      <c r="C34" s="84" t="s">
        <v>117</v>
      </c>
      <c r="D34" s="68">
        <v>7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50">
        <f t="shared" si="0"/>
        <v>7</v>
      </c>
      <c r="R34" s="50">
        <f t="shared" si="1"/>
        <v>10</v>
      </c>
      <c r="S34" s="34">
        <f t="shared" si="2"/>
        <v>22</v>
      </c>
      <c r="T34" s="25" t="s">
        <v>382</v>
      </c>
      <c r="U34" s="89" t="s">
        <v>296</v>
      </c>
      <c r="V34" s="89" t="s">
        <v>297</v>
      </c>
      <c r="W34" s="89" t="s">
        <v>298</v>
      </c>
      <c r="X34" s="89" t="s">
        <v>227</v>
      </c>
      <c r="Y34" s="51">
        <v>10</v>
      </c>
    </row>
    <row r="35" spans="1:25" s="77" customFormat="1" ht="15.75">
      <c r="A35" s="1"/>
      <c r="B35" s="24">
        <v>26</v>
      </c>
      <c r="C35" s="83" t="s">
        <v>48</v>
      </c>
      <c r="D35" s="68">
        <v>0</v>
      </c>
      <c r="E35" s="60">
        <v>1</v>
      </c>
      <c r="F35" s="60">
        <v>0</v>
      </c>
      <c r="G35" s="60">
        <v>0</v>
      </c>
      <c r="H35" s="60">
        <v>0</v>
      </c>
      <c r="I35" s="69"/>
      <c r="J35" s="69"/>
      <c r="K35" s="39"/>
      <c r="L35" s="39">
        <v>1</v>
      </c>
      <c r="M35" s="39">
        <v>0</v>
      </c>
      <c r="N35" s="39">
        <v>1</v>
      </c>
      <c r="O35" s="39">
        <v>0</v>
      </c>
      <c r="P35" s="39">
        <v>0</v>
      </c>
      <c r="Q35" s="50">
        <f t="shared" si="0"/>
        <v>3</v>
      </c>
      <c r="R35" s="50">
        <f t="shared" si="1"/>
        <v>4.2857142857142856</v>
      </c>
      <c r="S35" s="34">
        <f t="shared" si="2"/>
        <v>26</v>
      </c>
      <c r="T35" s="25" t="s">
        <v>382</v>
      </c>
      <c r="U35" s="89" t="s">
        <v>278</v>
      </c>
      <c r="V35" s="90" t="s">
        <v>140</v>
      </c>
      <c r="W35" s="90" t="s">
        <v>279</v>
      </c>
      <c r="X35" s="89" t="s">
        <v>304</v>
      </c>
      <c r="Y35" s="51">
        <v>10</v>
      </c>
    </row>
    <row r="36" spans="1:25" s="77" customFormat="1" ht="15.75">
      <c r="A36" s="1"/>
      <c r="B36" s="24">
        <v>27</v>
      </c>
      <c r="C36" s="83" t="s">
        <v>75</v>
      </c>
      <c r="D36" s="68">
        <v>1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50">
        <f t="shared" si="0"/>
        <v>1</v>
      </c>
      <c r="R36" s="50">
        <f t="shared" si="1"/>
        <v>1.4285714285714286</v>
      </c>
      <c r="S36" s="34">
        <f t="shared" si="2"/>
        <v>27</v>
      </c>
      <c r="T36" s="25" t="s">
        <v>382</v>
      </c>
      <c r="U36" s="89" t="s">
        <v>265</v>
      </c>
      <c r="V36" s="90" t="s">
        <v>266</v>
      </c>
      <c r="W36" s="90" t="s">
        <v>144</v>
      </c>
      <c r="X36" s="89" t="s">
        <v>304</v>
      </c>
      <c r="Y36" s="51">
        <v>10</v>
      </c>
    </row>
    <row r="37" spans="1:25" s="77" customFormat="1" ht="15.75">
      <c r="A37" s="1"/>
      <c r="B37" s="24">
        <v>28</v>
      </c>
      <c r="C37" s="83" t="s">
        <v>40</v>
      </c>
      <c r="D37" s="68">
        <v>1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50">
        <f t="shared" si="0"/>
        <v>1</v>
      </c>
      <c r="R37" s="50">
        <f t="shared" si="1"/>
        <v>1.4285714285714286</v>
      </c>
      <c r="S37" s="34">
        <f t="shared" si="2"/>
        <v>27</v>
      </c>
      <c r="T37" s="25" t="s">
        <v>382</v>
      </c>
      <c r="U37" s="89" t="s">
        <v>270</v>
      </c>
      <c r="V37" s="90" t="s">
        <v>157</v>
      </c>
      <c r="W37" s="90" t="s">
        <v>164</v>
      </c>
      <c r="X37" s="89" t="s">
        <v>214</v>
      </c>
      <c r="Y37" s="51">
        <v>10</v>
      </c>
    </row>
    <row r="38" spans="1:25" s="77" customFormat="1" ht="15.75">
      <c r="A38" s="1"/>
      <c r="B38" s="24">
        <v>29</v>
      </c>
      <c r="C38" s="83" t="s">
        <v>73</v>
      </c>
      <c r="D38" s="68">
        <v>1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50">
        <f t="shared" si="0"/>
        <v>1</v>
      </c>
      <c r="R38" s="50">
        <f t="shared" si="1"/>
        <v>1.4285714285714286</v>
      </c>
      <c r="S38" s="34">
        <f t="shared" si="2"/>
        <v>27</v>
      </c>
      <c r="T38" s="25" t="s">
        <v>382</v>
      </c>
      <c r="U38" s="89" t="s">
        <v>271</v>
      </c>
      <c r="V38" s="90" t="s">
        <v>152</v>
      </c>
      <c r="W38" s="90" t="s">
        <v>135</v>
      </c>
      <c r="X38" s="89" t="s">
        <v>214</v>
      </c>
      <c r="Y38" s="51">
        <v>10</v>
      </c>
    </row>
    <row r="39" spans="1:25" s="77" customFormat="1" ht="15.75">
      <c r="A39" s="1"/>
      <c r="B39" s="24">
        <v>30</v>
      </c>
      <c r="C39" s="84" t="s">
        <v>114</v>
      </c>
      <c r="D39" s="68">
        <v>0</v>
      </c>
      <c r="E39" s="60">
        <v>1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50">
        <f t="shared" si="0"/>
        <v>1</v>
      </c>
      <c r="R39" s="50">
        <f t="shared" si="1"/>
        <v>1.4285714285714286</v>
      </c>
      <c r="S39" s="34">
        <f t="shared" si="2"/>
        <v>27</v>
      </c>
      <c r="T39" s="25" t="s">
        <v>382</v>
      </c>
      <c r="U39" s="89" t="s">
        <v>289</v>
      </c>
      <c r="V39" s="90" t="s">
        <v>290</v>
      </c>
      <c r="W39" s="90" t="s">
        <v>195</v>
      </c>
      <c r="X39" s="89" t="s">
        <v>214</v>
      </c>
      <c r="Y39" s="51">
        <v>10</v>
      </c>
    </row>
    <row r="40" spans="1:25" s="77" customFormat="1" ht="15.75">
      <c r="A40" s="1"/>
      <c r="B40" s="24">
        <v>31</v>
      </c>
      <c r="C40" s="84" t="s">
        <v>63</v>
      </c>
      <c r="D40" s="100">
        <v>0</v>
      </c>
      <c r="E40" s="100">
        <v>1</v>
      </c>
      <c r="F40" s="100">
        <v>0</v>
      </c>
      <c r="G40" s="100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50">
        <f t="shared" si="0"/>
        <v>1</v>
      </c>
      <c r="R40" s="50">
        <f t="shared" si="1"/>
        <v>1.4285714285714286</v>
      </c>
      <c r="S40" s="34">
        <f t="shared" si="2"/>
        <v>27</v>
      </c>
      <c r="T40" s="25" t="s">
        <v>382</v>
      </c>
      <c r="U40" s="89" t="s">
        <v>301</v>
      </c>
      <c r="V40" s="89" t="s">
        <v>297</v>
      </c>
      <c r="W40" s="89" t="s">
        <v>243</v>
      </c>
      <c r="X40" s="90" t="s">
        <v>308</v>
      </c>
      <c r="Y40" s="51">
        <v>10</v>
      </c>
    </row>
    <row r="41" spans="1:25" s="77" customFormat="1" ht="15.75">
      <c r="A41" s="1"/>
      <c r="B41" s="24">
        <v>32</v>
      </c>
      <c r="C41" s="83" t="s">
        <v>32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50">
        <f t="shared" si="0"/>
        <v>0</v>
      </c>
      <c r="R41" s="50">
        <f t="shared" si="1"/>
        <v>0</v>
      </c>
      <c r="S41" s="34">
        <f t="shared" si="2"/>
        <v>32</v>
      </c>
      <c r="T41" s="25" t="s">
        <v>382</v>
      </c>
      <c r="U41" s="89" t="s">
        <v>260</v>
      </c>
      <c r="V41" s="89" t="s">
        <v>180</v>
      </c>
      <c r="W41" s="89" t="s">
        <v>205</v>
      </c>
      <c r="X41" s="89" t="s">
        <v>305</v>
      </c>
      <c r="Y41" s="51">
        <v>10</v>
      </c>
    </row>
    <row r="42" spans="1:25" ht="15.75">
      <c r="A42" s="4"/>
      <c r="B42" s="24">
        <v>33</v>
      </c>
      <c r="C42" s="83" t="s">
        <v>30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50">
        <f t="shared" si="0"/>
        <v>0</v>
      </c>
      <c r="R42" s="50">
        <f t="shared" si="1"/>
        <v>0</v>
      </c>
      <c r="S42" s="34">
        <f t="shared" si="2"/>
        <v>32</v>
      </c>
      <c r="T42" s="25" t="s">
        <v>382</v>
      </c>
      <c r="U42" s="89" t="s">
        <v>263</v>
      </c>
      <c r="V42" s="89" t="s">
        <v>264</v>
      </c>
      <c r="W42" s="89" t="s">
        <v>158</v>
      </c>
      <c r="X42" s="89" t="s">
        <v>307</v>
      </c>
      <c r="Y42" s="51">
        <v>10</v>
      </c>
    </row>
    <row r="43" spans="1:25" s="77" customFormat="1" ht="13.5" customHeight="1">
      <c r="A43" s="4"/>
      <c r="C43" s="79"/>
      <c r="D43" s="78"/>
      <c r="E43" s="78"/>
      <c r="F43" s="78"/>
      <c r="G43" s="78"/>
      <c r="H43" s="40"/>
      <c r="I43" s="41"/>
      <c r="J43" s="70"/>
      <c r="K43" s="41"/>
      <c r="L43" s="41"/>
      <c r="M43" s="41"/>
      <c r="N43" s="41"/>
      <c r="O43" s="41"/>
      <c r="P43" s="41"/>
      <c r="Q43" s="45"/>
      <c r="R43" s="45"/>
      <c r="T43" s="14"/>
    </row>
    <row r="44" spans="1:25" s="77" customFormat="1" ht="13.5" customHeight="1">
      <c r="A44" s="4"/>
      <c r="C44" s="79"/>
      <c r="D44" s="78"/>
      <c r="E44" s="78"/>
      <c r="F44" s="78"/>
      <c r="G44" s="78"/>
      <c r="H44" s="40"/>
      <c r="I44" s="41"/>
      <c r="J44" s="70"/>
      <c r="K44" s="41"/>
      <c r="L44" s="41"/>
      <c r="M44" s="41"/>
      <c r="N44" s="41"/>
      <c r="O44" s="41"/>
      <c r="P44" s="41"/>
      <c r="Q44" s="45"/>
      <c r="R44" s="45"/>
      <c r="T44" s="14"/>
    </row>
    <row r="45" spans="1:25" s="77" customFormat="1" ht="13.5" customHeight="1">
      <c r="A45" s="4"/>
      <c r="C45" s="79"/>
      <c r="D45" s="78"/>
      <c r="E45" s="78"/>
      <c r="F45" s="78"/>
      <c r="G45" s="78"/>
      <c r="H45" s="40"/>
      <c r="I45" s="41"/>
      <c r="J45" s="70"/>
      <c r="K45" s="41"/>
      <c r="L45" s="41"/>
      <c r="M45" s="41"/>
      <c r="N45" s="41"/>
      <c r="O45" s="41"/>
      <c r="P45" s="41"/>
      <c r="Q45" s="45"/>
      <c r="R45" s="45"/>
      <c r="T45" s="14"/>
    </row>
    <row r="46" spans="1:25" ht="13.5" customHeight="1">
      <c r="A46" s="1"/>
      <c r="B46" s="4" t="s">
        <v>7</v>
      </c>
      <c r="C46" s="1"/>
      <c r="D46" s="36"/>
      <c r="E46" s="71">
        <v>33</v>
      </c>
      <c r="F46" s="40"/>
      <c r="G46" s="40"/>
      <c r="H46" s="48" t="s">
        <v>23</v>
      </c>
      <c r="I46" s="42"/>
      <c r="J46" s="41"/>
      <c r="K46" s="42"/>
      <c r="L46" s="76">
        <v>44979</v>
      </c>
      <c r="M46" s="42"/>
      <c r="N46" s="42"/>
      <c r="O46" s="42"/>
      <c r="P46" s="42"/>
      <c r="Q46" s="46"/>
      <c r="R46" s="46"/>
      <c r="S46" s="1"/>
    </row>
    <row r="47" spans="1:25" ht="13.5" customHeight="1">
      <c r="A47" s="1"/>
      <c r="B47" s="4" t="s">
        <v>8</v>
      </c>
      <c r="C47" s="1"/>
      <c r="D47" s="36"/>
      <c r="E47" s="71">
        <v>1</v>
      </c>
      <c r="I47" s="36"/>
      <c r="J47" s="71"/>
      <c r="K47" s="36"/>
      <c r="L47" s="36"/>
      <c r="M47" s="36"/>
      <c r="N47" s="36"/>
      <c r="O47" s="36"/>
      <c r="P47" s="36"/>
      <c r="Q47" s="40"/>
      <c r="R47" s="40"/>
      <c r="S47" s="1"/>
    </row>
    <row r="48" spans="1:25" ht="13.5" customHeight="1">
      <c r="A48" s="1"/>
      <c r="B48" s="4" t="s">
        <v>9</v>
      </c>
      <c r="C48" s="1"/>
      <c r="D48" s="36"/>
      <c r="E48" s="71">
        <v>34</v>
      </c>
      <c r="F48" s="36"/>
      <c r="G48" s="36"/>
      <c r="H48" s="36"/>
      <c r="I48" s="40"/>
      <c r="J48" s="72"/>
      <c r="K48" s="40"/>
      <c r="L48" s="40"/>
      <c r="M48" s="40"/>
      <c r="N48" s="40"/>
      <c r="O48" s="40"/>
      <c r="P48" s="40"/>
      <c r="Q48" s="40"/>
      <c r="R48" s="40"/>
      <c r="S48" s="14"/>
    </row>
    <row r="49" spans="1:19" ht="15.95" customHeight="1">
      <c r="A49" s="1"/>
      <c r="B49" s="1"/>
      <c r="C49" s="1"/>
      <c r="D49" s="36"/>
      <c r="E49" s="36"/>
      <c r="F49" s="36"/>
      <c r="G49" s="36"/>
      <c r="H49" s="36"/>
      <c r="Q49" s="47"/>
      <c r="R49" s="47"/>
      <c r="S49" s="8"/>
    </row>
    <row r="50" spans="1:19" ht="13.5" customHeight="1">
      <c r="A50" s="1"/>
      <c r="B50" s="1"/>
      <c r="C50" s="1"/>
      <c r="D50" s="36"/>
      <c r="E50" s="36"/>
      <c r="F50" s="36"/>
      <c r="G50" s="36"/>
      <c r="H50" s="36"/>
      <c r="I50" s="40"/>
      <c r="J50" s="40"/>
      <c r="K50" s="36"/>
      <c r="L50" s="36"/>
      <c r="M50" s="36"/>
      <c r="N50" s="36"/>
      <c r="O50" s="36"/>
      <c r="P50" s="36"/>
      <c r="Q50" s="40"/>
      <c r="R50" s="40"/>
      <c r="S50" s="1"/>
    </row>
    <row r="51" spans="1:19" ht="13.5" customHeight="1">
      <c r="A51" s="1"/>
      <c r="H51" s="36"/>
      <c r="I51" s="36"/>
      <c r="J51" s="36"/>
      <c r="K51" s="36"/>
      <c r="L51" s="36"/>
      <c r="M51" s="36"/>
      <c r="N51" s="36"/>
      <c r="O51" s="36"/>
      <c r="P51" s="36"/>
      <c r="Q51" s="40"/>
      <c r="R51" s="40"/>
      <c r="S51" s="1"/>
    </row>
    <row r="52" spans="1:19" ht="13.5" customHeight="1">
      <c r="A52" s="1"/>
      <c r="B52" s="1" t="s">
        <v>17</v>
      </c>
      <c r="C52" s="1"/>
      <c r="D52" s="36"/>
      <c r="E52" s="36"/>
      <c r="F52" s="36"/>
      <c r="H52" s="36"/>
      <c r="I52" s="36"/>
      <c r="J52" s="36"/>
      <c r="K52" s="36"/>
      <c r="L52" s="36"/>
      <c r="M52" s="36"/>
      <c r="N52" s="36"/>
      <c r="O52" s="36"/>
      <c r="P52" s="36"/>
      <c r="Q52" s="40"/>
      <c r="R52" s="40"/>
      <c r="S52" s="1"/>
    </row>
    <row r="53" spans="1:19" s="30" customFormat="1" ht="13.5" customHeight="1">
      <c r="A53" s="1"/>
      <c r="B53" s="1"/>
      <c r="C53" s="1"/>
      <c r="D53" s="36"/>
      <c r="E53" s="36"/>
      <c r="F53" s="36"/>
      <c r="G53" s="35"/>
      <c r="H53" s="36"/>
      <c r="I53" s="36"/>
      <c r="J53" s="36"/>
      <c r="K53" s="36"/>
      <c r="L53" s="36"/>
      <c r="M53" s="36"/>
      <c r="N53" s="36"/>
      <c r="O53" s="36"/>
      <c r="P53" s="36"/>
      <c r="Q53" s="40"/>
      <c r="R53" s="40"/>
      <c r="S53" s="1"/>
    </row>
    <row r="54" spans="1:19" s="30" customFormat="1" ht="13.5" customHeight="1">
      <c r="A54" s="1"/>
      <c r="B54" s="1" t="s">
        <v>22</v>
      </c>
      <c r="C54" s="1"/>
      <c r="D54" s="36"/>
      <c r="E54" s="36"/>
      <c r="F54" s="36"/>
      <c r="G54" s="35"/>
      <c r="H54" s="36"/>
      <c r="I54" s="36"/>
      <c r="J54" s="36"/>
      <c r="K54" s="36"/>
      <c r="L54" s="36"/>
      <c r="M54" s="36"/>
      <c r="N54" s="36"/>
      <c r="O54" s="36"/>
      <c r="P54" s="36"/>
      <c r="Q54" s="40"/>
      <c r="R54" s="40"/>
      <c r="S54" s="1"/>
    </row>
    <row r="55" spans="1:19" ht="13.5" customHeight="1">
      <c r="A55" s="1"/>
      <c r="B55" s="1"/>
      <c r="C55" s="1"/>
      <c r="D55" s="36"/>
      <c r="E55" s="36"/>
      <c r="F55" s="36"/>
      <c r="H55" s="36"/>
      <c r="I55" s="36"/>
      <c r="J55" s="36"/>
      <c r="K55" s="36"/>
      <c r="L55" s="36"/>
      <c r="M55" s="36"/>
      <c r="N55" s="36"/>
      <c r="O55" s="36"/>
      <c r="P55" s="36"/>
      <c r="Q55" s="40"/>
      <c r="R55" s="40"/>
      <c r="S55" s="1"/>
    </row>
    <row r="56" spans="1:19" ht="13.5" customHeight="1">
      <c r="A56" s="1"/>
      <c r="B56" s="1"/>
      <c r="C56" s="1"/>
      <c r="D56" s="36"/>
      <c r="E56" s="36"/>
      <c r="F56" s="36"/>
      <c r="H56" s="36"/>
      <c r="I56" s="36"/>
      <c r="J56" s="36"/>
      <c r="K56" s="36"/>
      <c r="L56" s="36"/>
      <c r="M56" s="36"/>
      <c r="N56" s="36"/>
      <c r="O56" s="36"/>
      <c r="P56" s="36"/>
      <c r="Q56" s="40"/>
      <c r="R56" s="40"/>
      <c r="S56" s="1"/>
    </row>
    <row r="57" spans="1:19" ht="13.5" customHeight="1">
      <c r="A57" s="1"/>
      <c r="B57" s="1"/>
      <c r="C57" s="1"/>
      <c r="D57" s="36"/>
      <c r="E57" s="36"/>
      <c r="F57" s="36"/>
      <c r="H57" s="36"/>
      <c r="I57" s="36"/>
      <c r="J57" s="36"/>
      <c r="K57" s="36"/>
      <c r="L57" s="36"/>
      <c r="M57" s="36"/>
      <c r="N57" s="36"/>
      <c r="O57" s="36"/>
      <c r="P57" s="36"/>
      <c r="Q57" s="40"/>
      <c r="R57" s="40"/>
      <c r="S57" s="1"/>
    </row>
    <row r="58" spans="1:19" ht="13.5" customHeight="1">
      <c r="A58" s="1"/>
      <c r="B58" s="1"/>
      <c r="C58" s="1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40"/>
      <c r="R58" s="40"/>
      <c r="S58" s="1"/>
    </row>
    <row r="59" spans="1:19" ht="13.5" customHeight="1">
      <c r="A59" s="1"/>
      <c r="B59" s="1"/>
      <c r="C59" s="1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40"/>
      <c r="R59" s="40"/>
      <c r="S59" s="1"/>
    </row>
    <row r="60" spans="1:19" ht="13.5" customHeight="1">
      <c r="A60" s="1"/>
      <c r="B60" s="1"/>
      <c r="C60" s="1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40"/>
      <c r="R60" s="40"/>
      <c r="S60" s="1"/>
    </row>
    <row r="61" spans="1:19" ht="13.5" customHeight="1">
      <c r="A61" s="1"/>
      <c r="B61" s="1"/>
      <c r="C61" s="1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40"/>
      <c r="R61" s="40"/>
      <c r="S61" s="1"/>
    </row>
    <row r="62" spans="1:19" ht="13.5" customHeight="1">
      <c r="A62" s="1"/>
      <c r="B62" s="1"/>
      <c r="C62" s="1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40"/>
      <c r="R62" s="40"/>
      <c r="S62" s="1"/>
    </row>
    <row r="63" spans="1:19" ht="13.5" customHeight="1">
      <c r="A63" s="1"/>
      <c r="B63" s="1"/>
      <c r="C63" s="1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40"/>
      <c r="R63" s="40"/>
      <c r="S63" s="1"/>
    </row>
    <row r="64" spans="1:19" ht="13.5" customHeight="1">
      <c r="A64" s="1"/>
      <c r="B64" s="1"/>
      <c r="C64" s="1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40"/>
      <c r="R64" s="40"/>
      <c r="S64" s="1"/>
    </row>
    <row r="65" spans="1:19" ht="13.5" customHeight="1">
      <c r="A65" s="1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40"/>
      <c r="R65" s="40"/>
      <c r="S65" s="1"/>
    </row>
    <row r="66" spans="1:19" ht="13.5" customHeight="1">
      <c r="A66" s="1"/>
      <c r="B66" s="1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40"/>
      <c r="R66" s="40"/>
      <c r="S66" s="1"/>
    </row>
    <row r="67" spans="1:19" ht="13.5" customHeight="1">
      <c r="A67" s="1"/>
      <c r="G67" s="36"/>
      <c r="I67" s="36"/>
      <c r="J67" s="36"/>
      <c r="K67" s="36"/>
      <c r="L67" s="36"/>
      <c r="M67" s="36"/>
      <c r="N67" s="36"/>
      <c r="O67" s="36"/>
      <c r="P67" s="36"/>
      <c r="Q67" s="40"/>
      <c r="R67" s="40"/>
      <c r="S67" s="1"/>
    </row>
    <row r="68" spans="1:19" ht="13.5" customHeight="1">
      <c r="A68" s="1"/>
      <c r="B68" s="1"/>
      <c r="G68" s="36"/>
      <c r="I68" s="36"/>
      <c r="J68" s="36"/>
      <c r="K68" s="36"/>
      <c r="L68" s="36"/>
      <c r="M68" s="36"/>
      <c r="N68" s="36"/>
      <c r="O68" s="36"/>
      <c r="P68" s="36"/>
      <c r="Q68" s="40"/>
      <c r="R68" s="40"/>
      <c r="S68" s="1"/>
    </row>
    <row r="69" spans="1:19" ht="13.5" customHeight="1">
      <c r="A69" s="1"/>
      <c r="G69" s="36"/>
      <c r="I69" s="36"/>
      <c r="J69" s="36"/>
      <c r="K69" s="36"/>
      <c r="L69" s="36"/>
      <c r="M69" s="36"/>
      <c r="N69" s="36"/>
      <c r="O69" s="36"/>
      <c r="P69" s="36"/>
      <c r="Q69" s="40"/>
      <c r="R69" s="40"/>
      <c r="S69" s="1"/>
    </row>
    <row r="70" spans="1:19" ht="13.5" customHeight="1">
      <c r="A70" s="1"/>
      <c r="B70" s="1"/>
      <c r="C70" s="1"/>
      <c r="I70" s="36"/>
      <c r="J70" s="36"/>
      <c r="K70" s="36"/>
      <c r="L70" s="36"/>
      <c r="M70" s="36"/>
      <c r="N70" s="36"/>
      <c r="O70" s="36"/>
      <c r="P70" s="36"/>
      <c r="Q70" s="40"/>
      <c r="R70" s="40"/>
      <c r="S70" s="1"/>
    </row>
    <row r="71" spans="1:19" ht="13.5" customHeight="1">
      <c r="A71" s="1"/>
      <c r="B71" s="1"/>
      <c r="C71" s="1"/>
      <c r="I71" s="36"/>
      <c r="J71" s="36"/>
      <c r="K71" s="36"/>
      <c r="L71" s="36"/>
      <c r="M71" s="36"/>
      <c r="N71" s="36"/>
      <c r="O71" s="36"/>
      <c r="P71" s="36"/>
      <c r="Q71" s="40"/>
      <c r="R71" s="40"/>
      <c r="S71" s="1"/>
    </row>
    <row r="72" spans="1:19" ht="13.5" customHeight="1">
      <c r="A72" s="1"/>
      <c r="B72" s="1"/>
      <c r="C72" s="1"/>
      <c r="I72" s="36"/>
      <c r="J72" s="36"/>
      <c r="K72" s="36"/>
      <c r="L72" s="36"/>
      <c r="M72" s="36"/>
      <c r="N72" s="36"/>
      <c r="O72" s="36"/>
      <c r="P72" s="36"/>
      <c r="Q72" s="40"/>
      <c r="R72" s="40"/>
      <c r="S72" s="1"/>
    </row>
    <row r="73" spans="1:19" ht="13.5" customHeight="1">
      <c r="A73" s="1"/>
      <c r="B73" s="1"/>
      <c r="C73" s="1"/>
      <c r="I73" s="36"/>
      <c r="J73" s="36"/>
      <c r="K73" s="36"/>
      <c r="L73" s="36"/>
      <c r="M73" s="36"/>
      <c r="N73" s="36"/>
      <c r="O73" s="36"/>
      <c r="P73" s="36"/>
      <c r="Q73" s="40"/>
      <c r="R73" s="40"/>
      <c r="S73" s="1"/>
    </row>
    <row r="74" spans="1:19" ht="13.5" customHeight="1">
      <c r="A74" s="1"/>
      <c r="B74" s="1"/>
      <c r="C74" s="1"/>
      <c r="I74" s="36"/>
      <c r="J74" s="36"/>
      <c r="K74" s="36"/>
      <c r="L74" s="36"/>
      <c r="M74" s="36"/>
      <c r="N74" s="36"/>
      <c r="O74" s="36"/>
      <c r="P74" s="36"/>
      <c r="Q74" s="40"/>
      <c r="R74" s="40"/>
      <c r="S74" s="1"/>
    </row>
    <row r="75" spans="1:19" ht="13.5" customHeight="1">
      <c r="A75" s="1"/>
      <c r="B75" s="1"/>
      <c r="C75" s="1"/>
      <c r="I75" s="36"/>
      <c r="J75" s="36"/>
      <c r="K75" s="36"/>
      <c r="L75" s="36"/>
      <c r="M75" s="36"/>
      <c r="N75" s="36"/>
      <c r="O75" s="36"/>
      <c r="P75" s="36"/>
      <c r="Q75" s="40"/>
      <c r="R75" s="40"/>
      <c r="S75" s="1"/>
    </row>
    <row r="76" spans="1:19" ht="13.5" customHeight="1">
      <c r="A76" s="1"/>
      <c r="B76" s="1"/>
      <c r="C76" s="1"/>
      <c r="I76" s="36"/>
      <c r="J76" s="36"/>
      <c r="K76" s="36"/>
      <c r="L76" s="36"/>
      <c r="M76" s="36"/>
      <c r="N76" s="36"/>
      <c r="O76" s="36"/>
      <c r="P76" s="36"/>
      <c r="Q76" s="40"/>
      <c r="R76" s="40"/>
      <c r="S76" s="1"/>
    </row>
    <row r="77" spans="1:19" ht="13.5" customHeight="1">
      <c r="A77" s="1"/>
      <c r="B77" s="1"/>
      <c r="C77" s="1"/>
      <c r="I77" s="36"/>
      <c r="J77" s="36"/>
      <c r="K77" s="36"/>
      <c r="L77" s="36"/>
      <c r="M77" s="36"/>
      <c r="N77" s="36"/>
      <c r="O77" s="36"/>
      <c r="P77" s="36"/>
      <c r="Q77" s="40"/>
      <c r="R77" s="40"/>
      <c r="S77" s="1"/>
    </row>
    <row r="78" spans="1:19" ht="13.5" customHeight="1">
      <c r="A78" s="1"/>
      <c r="B78" s="1"/>
      <c r="C78" s="1"/>
      <c r="I78" s="36"/>
      <c r="J78" s="36"/>
      <c r="K78" s="36"/>
      <c r="L78" s="36"/>
      <c r="M78" s="36"/>
      <c r="N78" s="36"/>
      <c r="O78" s="36"/>
      <c r="P78" s="36"/>
      <c r="Q78" s="40"/>
      <c r="R78" s="40"/>
      <c r="S78" s="1"/>
    </row>
    <row r="79" spans="1:19" ht="13.5" customHeight="1">
      <c r="A79" s="1"/>
      <c r="B79" s="1"/>
      <c r="C79" s="1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40"/>
      <c r="R79" s="40"/>
      <c r="S79" s="1"/>
    </row>
    <row r="80" spans="1:19" ht="13.5" customHeight="1">
      <c r="A80" s="1"/>
      <c r="B80" s="1"/>
      <c r="C80" s="1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40"/>
      <c r="R80" s="40"/>
      <c r="S80" s="1"/>
    </row>
    <row r="81" spans="1:19" ht="13.5" customHeight="1">
      <c r="A81" s="1"/>
      <c r="B81" s="1"/>
      <c r="C81" s="1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40"/>
      <c r="R81" s="40"/>
      <c r="S81" s="1"/>
    </row>
    <row r="82" spans="1:19" ht="13.5" customHeight="1">
      <c r="A82" s="1"/>
      <c r="B82" s="1"/>
      <c r="C82" s="1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40"/>
      <c r="R82" s="40"/>
      <c r="S82" s="1"/>
    </row>
    <row r="83" spans="1:19" ht="13.5" customHeight="1">
      <c r="A83" s="1"/>
      <c r="B83" s="1"/>
      <c r="C83" s="1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40"/>
      <c r="R83" s="40"/>
      <c r="S83" s="1"/>
    </row>
    <row r="84" spans="1:19" ht="13.5" customHeight="1">
      <c r="A84" s="1"/>
      <c r="B84" s="1"/>
      <c r="C84" s="1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40"/>
      <c r="R84" s="40"/>
      <c r="S84" s="1"/>
    </row>
    <row r="85" spans="1:19" ht="13.5" customHeight="1">
      <c r="A85" s="1"/>
      <c r="B85" s="1"/>
      <c r="C85" s="1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40"/>
      <c r="R85" s="40"/>
      <c r="S85" s="1"/>
    </row>
    <row r="86" spans="1:19" ht="13.5" customHeight="1">
      <c r="A86" s="1"/>
      <c r="B86" s="1"/>
      <c r="C86" s="1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40"/>
      <c r="R86" s="40"/>
      <c r="S86" s="1"/>
    </row>
    <row r="87" spans="1:19" ht="13.5" customHeight="1">
      <c r="A87" s="1"/>
      <c r="B87" s="1"/>
      <c r="C87" s="1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40"/>
      <c r="R87" s="40"/>
      <c r="S87" s="1"/>
    </row>
    <row r="88" spans="1:19" ht="13.5" customHeight="1">
      <c r="A88" s="1"/>
      <c r="B88" s="1"/>
      <c r="C88" s="1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40"/>
      <c r="R88" s="40"/>
      <c r="S88" s="1"/>
    </row>
    <row r="89" spans="1:19" ht="13.5" customHeight="1">
      <c r="A89" s="1"/>
      <c r="B89" s="1"/>
      <c r="C89" s="1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40"/>
      <c r="R89" s="40"/>
      <c r="S89" s="1"/>
    </row>
    <row r="90" spans="1:19" ht="13.5" customHeight="1">
      <c r="A90" s="1"/>
      <c r="B90" s="1"/>
      <c r="C90" s="1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40"/>
      <c r="R90" s="40"/>
      <c r="S90" s="1"/>
    </row>
    <row r="91" spans="1:19" ht="13.5" customHeight="1">
      <c r="A91" s="1"/>
      <c r="B91" s="1"/>
      <c r="C91" s="1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40"/>
      <c r="R91" s="40"/>
      <c r="S91" s="1"/>
    </row>
    <row r="92" spans="1:19" ht="13.5" customHeight="1">
      <c r="A92" s="1"/>
      <c r="B92" s="1"/>
      <c r="C92" s="1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40"/>
      <c r="R92" s="40"/>
      <c r="S92" s="1"/>
    </row>
    <row r="93" spans="1:19" ht="13.5" customHeight="1">
      <c r="A93" s="1"/>
      <c r="B93" s="1"/>
      <c r="C93" s="1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40"/>
      <c r="R93" s="40"/>
      <c r="S93" s="1"/>
    </row>
    <row r="94" spans="1:19" ht="13.5" customHeight="1">
      <c r="A94" s="1"/>
      <c r="B94" s="1"/>
      <c r="C94" s="1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40"/>
      <c r="R94" s="40"/>
      <c r="S94" s="1"/>
    </row>
    <row r="95" spans="1:19" ht="13.5" customHeight="1">
      <c r="A95" s="1"/>
      <c r="B95" s="1"/>
      <c r="C95" s="1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40"/>
      <c r="R95" s="40"/>
      <c r="S95" s="1"/>
    </row>
    <row r="96" spans="1:19" ht="13.5" customHeight="1">
      <c r="A96" s="1"/>
      <c r="B96" s="1"/>
      <c r="C96" s="1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40"/>
      <c r="R96" s="40"/>
      <c r="S96" s="1"/>
    </row>
    <row r="97" spans="1:19" ht="13.5" customHeight="1">
      <c r="A97" s="1"/>
      <c r="B97" s="1"/>
      <c r="C97" s="1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40"/>
      <c r="R97" s="40"/>
      <c r="S97" s="1"/>
    </row>
    <row r="98" spans="1:19" ht="13.5" customHeight="1">
      <c r="A98" s="1"/>
      <c r="B98" s="1"/>
      <c r="C98" s="1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40"/>
      <c r="R98" s="40"/>
      <c r="S98" s="1"/>
    </row>
    <row r="99" spans="1:19" ht="13.5" customHeight="1">
      <c r="A99" s="1"/>
      <c r="B99" s="1"/>
      <c r="C99" s="1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40"/>
      <c r="R99" s="40"/>
      <c r="S99" s="1"/>
    </row>
    <row r="100" spans="1:19" ht="13.5" customHeight="1">
      <c r="A100" s="1"/>
      <c r="B100" s="1"/>
      <c r="C100" s="1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40"/>
      <c r="R100" s="40"/>
      <c r="S100" s="1"/>
    </row>
    <row r="101" spans="1:19" ht="13.5" customHeight="1">
      <c r="A101" s="1"/>
      <c r="B101" s="1"/>
      <c r="C101" s="1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40"/>
      <c r="R101" s="40"/>
      <c r="S101" s="1"/>
    </row>
    <row r="102" spans="1:19" ht="13.5" customHeight="1">
      <c r="A102" s="1"/>
      <c r="B102" s="1"/>
      <c r="C102" s="1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40"/>
      <c r="R102" s="40"/>
      <c r="S102" s="1"/>
    </row>
    <row r="103" spans="1:19" ht="13.5" customHeight="1">
      <c r="A103" s="1"/>
      <c r="B103" s="1"/>
      <c r="C103" s="1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40"/>
      <c r="R103" s="40"/>
      <c r="S103" s="1"/>
    </row>
    <row r="104" spans="1:19" ht="13.5" customHeight="1">
      <c r="A104" s="1"/>
      <c r="B104" s="1"/>
      <c r="C104" s="1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40"/>
      <c r="R104" s="40"/>
      <c r="S104" s="1"/>
    </row>
    <row r="105" spans="1:19" ht="13.5" customHeight="1">
      <c r="A105" s="1"/>
      <c r="B105" s="1"/>
      <c r="C105" s="1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40"/>
      <c r="R105" s="40"/>
      <c r="S105" s="1"/>
    </row>
    <row r="106" spans="1:19" ht="13.5" customHeight="1">
      <c r="A106" s="1"/>
      <c r="B106" s="1"/>
      <c r="C106" s="1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40"/>
      <c r="R106" s="40"/>
      <c r="S106" s="1"/>
    </row>
    <row r="107" spans="1:19" ht="13.5" customHeight="1">
      <c r="A107" s="1"/>
      <c r="B107" s="1"/>
      <c r="C107" s="1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40"/>
      <c r="R107" s="40"/>
      <c r="S107" s="1"/>
    </row>
    <row r="108" spans="1:19" ht="13.5" customHeight="1">
      <c r="A108" s="1"/>
      <c r="B108" s="1"/>
      <c r="C108" s="1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40"/>
      <c r="R108" s="40"/>
      <c r="S108" s="1"/>
    </row>
    <row r="109" spans="1:19" ht="13.5" customHeight="1">
      <c r="A109" s="1"/>
      <c r="B109" s="1"/>
      <c r="C109" s="1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40"/>
      <c r="R109" s="40"/>
      <c r="S109" s="1"/>
    </row>
    <row r="110" spans="1:19" ht="13.5" customHeight="1">
      <c r="A110" s="1"/>
      <c r="B110" s="1"/>
      <c r="C110" s="1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40"/>
      <c r="R110" s="40"/>
      <c r="S110" s="1"/>
    </row>
    <row r="111" spans="1:19" ht="13.5" customHeight="1">
      <c r="A111" s="1"/>
      <c r="B111" s="1"/>
      <c r="C111" s="1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40"/>
      <c r="R111" s="40"/>
      <c r="S111" s="1"/>
    </row>
    <row r="112" spans="1:19" ht="13.5" customHeight="1">
      <c r="A112" s="1"/>
      <c r="B112" s="1"/>
      <c r="C112" s="1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40"/>
      <c r="R112" s="40"/>
      <c r="S112" s="1"/>
    </row>
    <row r="113" spans="1:19" ht="13.5" customHeight="1">
      <c r="A113" s="1"/>
      <c r="B113" s="1"/>
      <c r="C113" s="1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40"/>
      <c r="R113" s="40"/>
      <c r="S113" s="1"/>
    </row>
    <row r="114" spans="1:19" ht="13.5" customHeight="1">
      <c r="A114" s="1"/>
      <c r="B114" s="1"/>
      <c r="C114" s="1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40"/>
      <c r="R114" s="40"/>
      <c r="S114" s="1"/>
    </row>
    <row r="115" spans="1:19" ht="13.5" customHeight="1">
      <c r="A115" s="1"/>
      <c r="B115" s="1"/>
      <c r="C115" s="1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40"/>
      <c r="R115" s="40"/>
      <c r="S115" s="1"/>
    </row>
    <row r="116" spans="1:19" ht="13.5" customHeight="1">
      <c r="A116" s="1"/>
      <c r="B116" s="1"/>
      <c r="C116" s="1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40"/>
      <c r="R116" s="40"/>
      <c r="S116" s="1"/>
    </row>
    <row r="117" spans="1:19" ht="13.5" customHeight="1">
      <c r="A117" s="1"/>
      <c r="B117" s="1"/>
      <c r="C117" s="1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40"/>
      <c r="R117" s="40"/>
      <c r="S117" s="1"/>
    </row>
    <row r="118" spans="1:19" ht="13.5" customHeight="1">
      <c r="A118" s="1"/>
      <c r="B118" s="1"/>
      <c r="C118" s="1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40"/>
      <c r="R118" s="40"/>
      <c r="S118" s="1"/>
    </row>
    <row r="119" spans="1:19" ht="13.5" customHeight="1">
      <c r="A119" s="1"/>
      <c r="B119" s="1"/>
      <c r="C119" s="1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40"/>
      <c r="R119" s="40"/>
      <c r="S119" s="1"/>
    </row>
    <row r="120" spans="1:19" ht="13.5" customHeight="1">
      <c r="A120" s="1"/>
      <c r="B120" s="1"/>
      <c r="C120" s="1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40"/>
      <c r="R120" s="40"/>
      <c r="S120" s="1"/>
    </row>
    <row r="121" spans="1:19" ht="13.5" customHeight="1">
      <c r="A121" s="1"/>
      <c r="B121" s="1"/>
      <c r="C121" s="1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40"/>
      <c r="R121" s="40"/>
      <c r="S121" s="1"/>
    </row>
    <row r="122" spans="1:19" ht="13.5" customHeight="1">
      <c r="A122" s="1"/>
      <c r="B122" s="1"/>
      <c r="C122" s="1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40"/>
      <c r="R122" s="40"/>
      <c r="S122" s="1"/>
    </row>
    <row r="123" spans="1:19" ht="13.5" customHeight="1">
      <c r="A123" s="1"/>
      <c r="B123" s="1"/>
      <c r="C123" s="1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40"/>
      <c r="R123" s="40"/>
      <c r="S123" s="1"/>
    </row>
    <row r="124" spans="1:19" ht="13.5" customHeight="1">
      <c r="A124" s="1"/>
      <c r="B124" s="1"/>
      <c r="C124" s="1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40"/>
      <c r="R124" s="40"/>
      <c r="S124" s="1"/>
    </row>
    <row r="125" spans="1:19" ht="13.5" customHeight="1">
      <c r="A125" s="1"/>
      <c r="B125" s="1"/>
      <c r="C125" s="1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40"/>
      <c r="R125" s="40"/>
      <c r="S125" s="1"/>
    </row>
    <row r="126" spans="1:19" ht="13.5" customHeight="1">
      <c r="A126" s="1"/>
      <c r="B126" s="1"/>
      <c r="C126" s="1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40"/>
      <c r="R126" s="40"/>
      <c r="S126" s="1"/>
    </row>
    <row r="127" spans="1:19" ht="13.5" customHeight="1">
      <c r="A127" s="1"/>
      <c r="I127" s="36"/>
      <c r="J127" s="36"/>
      <c r="K127" s="36"/>
      <c r="L127" s="36"/>
      <c r="M127" s="36"/>
      <c r="N127" s="36"/>
      <c r="O127" s="36"/>
      <c r="P127" s="36"/>
      <c r="Q127" s="40"/>
      <c r="R127" s="40"/>
      <c r="S127" s="1"/>
    </row>
    <row r="128" spans="1:19" ht="13.5" customHeight="1">
      <c r="A128" s="1"/>
      <c r="I128" s="36"/>
      <c r="J128" s="36"/>
      <c r="K128" s="36"/>
      <c r="L128" s="36"/>
      <c r="M128" s="36"/>
      <c r="N128" s="36"/>
      <c r="O128" s="36"/>
      <c r="P128" s="36"/>
      <c r="Q128" s="40"/>
      <c r="R128" s="40"/>
      <c r="S128" s="1"/>
    </row>
    <row r="129" spans="1:19" ht="13.5" customHeight="1">
      <c r="A129" s="1"/>
      <c r="I129" s="36"/>
      <c r="J129" s="36"/>
      <c r="K129" s="36"/>
      <c r="L129" s="36"/>
      <c r="M129" s="36"/>
      <c r="N129" s="36"/>
      <c r="O129" s="36"/>
      <c r="P129" s="36"/>
      <c r="Q129" s="40"/>
      <c r="R129" s="40"/>
      <c r="S129" s="1"/>
    </row>
  </sheetData>
  <protectedRanges>
    <protectedRange sqref="C16" name="Диапазон1_1_2_2_1_3"/>
    <protectedRange sqref="D16:D17" name="Диапазон1_1_2_2_1_2_1"/>
  </protectedRanges>
  <sortState ref="B12:Y42">
    <sortCondition ref="S10:S42"/>
  </sortState>
  <mergeCells count="22">
    <mergeCell ref="X7:X9"/>
    <mergeCell ref="Y7:Y9"/>
    <mergeCell ref="Q7:Q8"/>
    <mergeCell ref="R7:R8"/>
    <mergeCell ref="S7:S9"/>
    <mergeCell ref="T7:T9"/>
    <mergeCell ref="U7:W9"/>
    <mergeCell ref="L7:L8"/>
    <mergeCell ref="M7:M8"/>
    <mergeCell ref="N7:N8"/>
    <mergeCell ref="O7:O8"/>
    <mergeCell ref="P7:P8"/>
    <mergeCell ref="B1:K1"/>
    <mergeCell ref="B2:K2"/>
    <mergeCell ref="D4:E4"/>
    <mergeCell ref="B7:B9"/>
    <mergeCell ref="C7:C8"/>
    <mergeCell ref="D7:D8"/>
    <mergeCell ref="E7:E8"/>
    <mergeCell ref="F7:F8"/>
    <mergeCell ref="G7:G8"/>
    <mergeCell ref="H7:H8"/>
  </mergeCells>
  <pageMargins left="0.70866141732283472" right="0.70866141732283472" top="0.74803149606299213" bottom="0.39370078740157483" header="0" footer="0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122"/>
  <sheetViews>
    <sheetView tabSelected="1" zoomScale="85" zoomScaleNormal="85" workbookViewId="0">
      <selection activeCell="M10" sqref="M10"/>
    </sheetView>
  </sheetViews>
  <sheetFormatPr defaultColWidth="14.375" defaultRowHeight="15" customHeight="1"/>
  <cols>
    <col min="1" max="1" width="2.625" style="13" customWidth="1"/>
    <col min="2" max="2" width="6.375" style="13" customWidth="1"/>
    <col min="3" max="3" width="11" style="13" customWidth="1"/>
    <col min="4" max="4" width="14.125" style="35" customWidth="1"/>
    <col min="5" max="5" width="12.625" style="35" customWidth="1"/>
    <col min="6" max="6" width="10.125" style="35" customWidth="1"/>
    <col min="7" max="7" width="9.375" style="35" customWidth="1"/>
    <col min="8" max="9" width="10.375" style="35" customWidth="1"/>
    <col min="10" max="10" width="9.375" style="73" customWidth="1"/>
    <col min="11" max="11" width="12.75" style="73" customWidth="1"/>
    <col min="12" max="14" width="14.375" style="35"/>
    <col min="15" max="15" width="14.375" style="91"/>
    <col min="16" max="17" width="14.375" style="13"/>
    <col min="18" max="18" width="20.375" style="13" bestFit="1" customWidth="1"/>
    <col min="19" max="19" width="10.25" style="13" bestFit="1" customWidth="1"/>
    <col min="20" max="20" width="14.5" style="13" bestFit="1" customWidth="1"/>
    <col min="21" max="21" width="39.875" style="13" bestFit="1" customWidth="1"/>
    <col min="22" max="16384" width="14.375" style="13"/>
  </cols>
  <sheetData>
    <row r="1" spans="1:22" ht="13.5" customHeight="1">
      <c r="A1" s="1"/>
      <c r="B1" s="148" t="s">
        <v>0</v>
      </c>
      <c r="C1" s="149"/>
      <c r="D1" s="149"/>
      <c r="E1" s="149"/>
      <c r="F1" s="149"/>
      <c r="G1" s="149"/>
      <c r="H1" s="149"/>
      <c r="I1" s="40"/>
    </row>
    <row r="2" spans="1:22" ht="13.5" customHeight="1">
      <c r="A2" s="1"/>
      <c r="B2" s="148" t="s">
        <v>1</v>
      </c>
      <c r="C2" s="149"/>
      <c r="D2" s="149"/>
      <c r="E2" s="149"/>
      <c r="F2" s="149"/>
      <c r="G2" s="149"/>
      <c r="H2" s="149"/>
      <c r="I2" s="40"/>
    </row>
    <row r="3" spans="1:22" ht="13.5" customHeight="1">
      <c r="A3" s="1"/>
      <c r="B3" s="1"/>
      <c r="C3" s="1"/>
      <c r="D3" s="36"/>
      <c r="E3" s="36"/>
      <c r="F3" s="36"/>
      <c r="G3" s="36"/>
      <c r="H3" s="36"/>
      <c r="I3" s="40"/>
    </row>
    <row r="4" spans="1:22" ht="13.5" customHeight="1">
      <c r="A4" s="2"/>
      <c r="B4" s="2"/>
      <c r="C4" s="2" t="s">
        <v>2</v>
      </c>
      <c r="D4" s="150" t="s">
        <v>16</v>
      </c>
      <c r="E4" s="151"/>
      <c r="F4" s="43" t="s">
        <v>103</v>
      </c>
      <c r="G4" s="43"/>
      <c r="H4" s="43"/>
      <c r="I4" s="43"/>
    </row>
    <row r="5" spans="1:22" ht="13.5" customHeight="1">
      <c r="A5" s="3"/>
      <c r="B5" s="3"/>
      <c r="C5" s="3"/>
      <c r="D5" s="38"/>
      <c r="E5" s="38"/>
      <c r="F5" s="64" t="s">
        <v>104</v>
      </c>
      <c r="G5" s="38"/>
      <c r="H5" s="65"/>
      <c r="I5" s="44"/>
    </row>
    <row r="6" spans="1:22" ht="13.5" customHeight="1">
      <c r="A6" s="1"/>
      <c r="B6" s="1"/>
      <c r="C6" s="1"/>
      <c r="D6" s="36"/>
      <c r="E6" s="36"/>
      <c r="F6" s="36"/>
      <c r="G6" s="66"/>
      <c r="H6" s="66"/>
      <c r="I6" s="40"/>
    </row>
    <row r="7" spans="1:22" s="23" customFormat="1" ht="33.75" customHeight="1">
      <c r="A7" s="1"/>
      <c r="B7" s="120" t="s">
        <v>4</v>
      </c>
      <c r="C7" s="120" t="s">
        <v>5</v>
      </c>
      <c r="D7" s="123" t="s">
        <v>92</v>
      </c>
      <c r="E7" s="123" t="s">
        <v>93</v>
      </c>
      <c r="F7" s="123" t="s">
        <v>94</v>
      </c>
      <c r="G7" s="123" t="s">
        <v>95</v>
      </c>
      <c r="H7" s="123" t="s">
        <v>96</v>
      </c>
      <c r="I7" s="123" t="s">
        <v>97</v>
      </c>
      <c r="J7" s="123" t="s">
        <v>98</v>
      </c>
      <c r="K7" s="123" t="s">
        <v>99</v>
      </c>
      <c r="L7" s="123" t="s">
        <v>100</v>
      </c>
      <c r="M7" s="123" t="s">
        <v>101</v>
      </c>
      <c r="N7" s="125" t="s">
        <v>91</v>
      </c>
      <c r="O7" s="125" t="s">
        <v>379</v>
      </c>
      <c r="P7" s="127" t="s">
        <v>19</v>
      </c>
      <c r="Q7" s="130" t="s">
        <v>20</v>
      </c>
      <c r="R7" s="133" t="s">
        <v>131</v>
      </c>
      <c r="S7" s="134"/>
      <c r="T7" s="135"/>
      <c r="U7" s="142" t="s">
        <v>132</v>
      </c>
      <c r="V7" s="152" t="s">
        <v>2</v>
      </c>
    </row>
    <row r="8" spans="1:22" s="23" customFormat="1" ht="14.25">
      <c r="A8" s="1"/>
      <c r="B8" s="121"/>
      <c r="C8" s="122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6"/>
      <c r="O8" s="126"/>
      <c r="P8" s="128"/>
      <c r="Q8" s="131"/>
      <c r="R8" s="136"/>
      <c r="S8" s="137"/>
      <c r="T8" s="138"/>
      <c r="U8" s="143"/>
      <c r="V8" s="153"/>
    </row>
    <row r="9" spans="1:22" s="28" customFormat="1" ht="13.5" customHeight="1">
      <c r="A9" s="1"/>
      <c r="B9" s="122"/>
      <c r="C9" s="86" t="s">
        <v>21</v>
      </c>
      <c r="D9" s="87">
        <v>7</v>
      </c>
      <c r="E9" s="87">
        <v>7</v>
      </c>
      <c r="F9" s="87">
        <v>7</v>
      </c>
      <c r="G9" s="87">
        <v>7</v>
      </c>
      <c r="H9" s="87">
        <v>7</v>
      </c>
      <c r="I9" s="88">
        <v>7</v>
      </c>
      <c r="J9" s="88">
        <v>7</v>
      </c>
      <c r="K9" s="88">
        <v>7</v>
      </c>
      <c r="L9" s="88">
        <v>7</v>
      </c>
      <c r="M9" s="88">
        <v>7</v>
      </c>
      <c r="N9" s="50">
        <f t="shared" ref="N9" si="0">D9+E9+F9+G9+H9+I9+J9+K9+L9+M9</f>
        <v>70</v>
      </c>
      <c r="O9" s="50">
        <v>100</v>
      </c>
      <c r="P9" s="129"/>
      <c r="Q9" s="132"/>
      <c r="R9" s="139"/>
      <c r="S9" s="140"/>
      <c r="T9" s="141"/>
      <c r="U9" s="144"/>
      <c r="V9" s="154"/>
    </row>
    <row r="10" spans="1:22" s="23" customFormat="1" ht="15.75">
      <c r="A10" s="1"/>
      <c r="B10" s="24">
        <v>1</v>
      </c>
      <c r="C10" s="85" t="s">
        <v>90</v>
      </c>
      <c r="D10" s="101">
        <v>7</v>
      </c>
      <c r="E10" s="92">
        <v>7</v>
      </c>
      <c r="F10" s="92">
        <v>7</v>
      </c>
      <c r="G10" s="92">
        <v>0</v>
      </c>
      <c r="H10" s="92">
        <v>0</v>
      </c>
      <c r="I10" s="105">
        <v>7</v>
      </c>
      <c r="J10" s="103">
        <v>7</v>
      </c>
      <c r="K10" s="103">
        <v>0</v>
      </c>
      <c r="L10" s="104">
        <v>1</v>
      </c>
      <c r="M10" s="104">
        <v>0</v>
      </c>
      <c r="N10" s="50">
        <f t="shared" ref="N10:N40" si="1">D10+E10+F10+G10+H10+I10+J10+K10+L10+M10</f>
        <v>36</v>
      </c>
      <c r="O10" s="50">
        <f t="shared" ref="O10:O40" si="2">N10*$O$9/$N$9</f>
        <v>51.428571428571431</v>
      </c>
      <c r="P10" s="53">
        <f t="shared" ref="P10:P40" si="3">_xlfn.RANK.EQ(N10,$N$10:$N$40)</f>
        <v>1</v>
      </c>
      <c r="Q10" s="53" t="s">
        <v>380</v>
      </c>
      <c r="R10" s="89" t="s">
        <v>324</v>
      </c>
      <c r="S10" s="89" t="s">
        <v>325</v>
      </c>
      <c r="T10" s="89" t="s">
        <v>326</v>
      </c>
      <c r="U10" s="89" t="s">
        <v>219</v>
      </c>
      <c r="V10" s="74">
        <v>11</v>
      </c>
    </row>
    <row r="11" spans="1:22" s="23" customFormat="1" ht="15.75">
      <c r="A11" s="1"/>
      <c r="B11" s="24">
        <v>2</v>
      </c>
      <c r="C11" s="85" t="s">
        <v>89</v>
      </c>
      <c r="D11" s="101">
        <v>7</v>
      </c>
      <c r="E11" s="92">
        <v>7</v>
      </c>
      <c r="F11" s="92">
        <v>0</v>
      </c>
      <c r="G11" s="92">
        <v>0</v>
      </c>
      <c r="H11" s="92">
        <v>0</v>
      </c>
      <c r="I11" s="105">
        <v>7</v>
      </c>
      <c r="J11" s="103">
        <v>7</v>
      </c>
      <c r="K11" s="103">
        <v>7</v>
      </c>
      <c r="L11" s="104">
        <v>0</v>
      </c>
      <c r="M11" s="104">
        <v>0</v>
      </c>
      <c r="N11" s="50">
        <f t="shared" si="1"/>
        <v>35</v>
      </c>
      <c r="O11" s="50">
        <f t="shared" si="2"/>
        <v>50</v>
      </c>
      <c r="P11" s="53">
        <f t="shared" si="3"/>
        <v>2</v>
      </c>
      <c r="Q11" s="53" t="s">
        <v>381</v>
      </c>
      <c r="R11" s="89" t="s">
        <v>318</v>
      </c>
      <c r="S11" s="89" t="s">
        <v>192</v>
      </c>
      <c r="T11" s="89" t="s">
        <v>187</v>
      </c>
      <c r="U11" s="89" t="s">
        <v>231</v>
      </c>
      <c r="V11" s="74">
        <v>11</v>
      </c>
    </row>
    <row r="12" spans="1:22" s="23" customFormat="1" ht="15.75">
      <c r="A12" s="1"/>
      <c r="B12" s="24">
        <v>3</v>
      </c>
      <c r="C12" s="85" t="s">
        <v>77</v>
      </c>
      <c r="D12" s="101">
        <v>7</v>
      </c>
      <c r="E12" s="92">
        <v>7</v>
      </c>
      <c r="F12" s="92">
        <v>0</v>
      </c>
      <c r="G12" s="92">
        <v>0</v>
      </c>
      <c r="H12" s="92">
        <v>0</v>
      </c>
      <c r="I12" s="106">
        <v>7</v>
      </c>
      <c r="J12" s="103">
        <v>7</v>
      </c>
      <c r="K12" s="103">
        <v>0</v>
      </c>
      <c r="L12" s="104">
        <v>0</v>
      </c>
      <c r="M12" s="104">
        <v>1</v>
      </c>
      <c r="N12" s="50">
        <f t="shared" si="1"/>
        <v>29</v>
      </c>
      <c r="O12" s="50">
        <f t="shared" si="2"/>
        <v>41.428571428571431</v>
      </c>
      <c r="P12" s="53">
        <f t="shared" si="3"/>
        <v>3</v>
      </c>
      <c r="Q12" s="53" t="s">
        <v>382</v>
      </c>
      <c r="R12" s="89" t="s">
        <v>319</v>
      </c>
      <c r="S12" s="89" t="s">
        <v>320</v>
      </c>
      <c r="T12" s="89" t="s">
        <v>208</v>
      </c>
      <c r="U12" s="89" t="s">
        <v>229</v>
      </c>
      <c r="V12" s="74">
        <v>11</v>
      </c>
    </row>
    <row r="13" spans="1:22" s="23" customFormat="1" ht="15.75">
      <c r="A13" s="1"/>
      <c r="B13" s="24">
        <v>4</v>
      </c>
      <c r="C13" s="85" t="s">
        <v>119</v>
      </c>
      <c r="D13" s="101">
        <v>7</v>
      </c>
      <c r="E13" s="92">
        <v>5</v>
      </c>
      <c r="F13" s="92">
        <v>0</v>
      </c>
      <c r="G13" s="92">
        <v>0</v>
      </c>
      <c r="H13" s="92">
        <v>0</v>
      </c>
      <c r="I13" s="105">
        <v>7</v>
      </c>
      <c r="J13" s="103">
        <v>7</v>
      </c>
      <c r="K13" s="103">
        <v>0</v>
      </c>
      <c r="L13" s="104">
        <v>0</v>
      </c>
      <c r="M13" s="104">
        <v>1</v>
      </c>
      <c r="N13" s="50">
        <f t="shared" si="1"/>
        <v>27</v>
      </c>
      <c r="O13" s="50">
        <f t="shared" si="2"/>
        <v>38.571428571428569</v>
      </c>
      <c r="P13" s="53">
        <f t="shared" si="3"/>
        <v>4</v>
      </c>
      <c r="Q13" s="53" t="s">
        <v>382</v>
      </c>
      <c r="R13" s="89" t="s">
        <v>317</v>
      </c>
      <c r="S13" s="89" t="s">
        <v>264</v>
      </c>
      <c r="T13" s="89" t="s">
        <v>167</v>
      </c>
      <c r="U13" s="89" t="s">
        <v>371</v>
      </c>
      <c r="V13" s="74">
        <v>11</v>
      </c>
    </row>
    <row r="14" spans="1:22" s="23" customFormat="1" ht="15.75">
      <c r="A14" s="1"/>
      <c r="B14" s="24">
        <v>5</v>
      </c>
      <c r="C14" s="85" t="s">
        <v>83</v>
      </c>
      <c r="D14" s="101">
        <v>7</v>
      </c>
      <c r="E14" s="92">
        <v>2</v>
      </c>
      <c r="F14" s="92">
        <v>0</v>
      </c>
      <c r="G14" s="92">
        <v>0</v>
      </c>
      <c r="H14" s="92">
        <v>0</v>
      </c>
      <c r="I14" s="105">
        <v>7</v>
      </c>
      <c r="J14" s="103">
        <v>7</v>
      </c>
      <c r="K14" s="103">
        <v>0</v>
      </c>
      <c r="L14" s="104">
        <v>0</v>
      </c>
      <c r="M14" s="104">
        <v>0</v>
      </c>
      <c r="N14" s="50">
        <f t="shared" si="1"/>
        <v>23</v>
      </c>
      <c r="O14" s="50">
        <f t="shared" si="2"/>
        <v>32.857142857142854</v>
      </c>
      <c r="P14" s="53">
        <f t="shared" si="3"/>
        <v>5</v>
      </c>
      <c r="Q14" s="53" t="s">
        <v>382</v>
      </c>
      <c r="R14" s="89" t="s">
        <v>348</v>
      </c>
      <c r="S14" s="89" t="s">
        <v>335</v>
      </c>
      <c r="T14" s="89" t="s">
        <v>240</v>
      </c>
      <c r="U14" s="89" t="s">
        <v>375</v>
      </c>
      <c r="V14" s="74">
        <v>11</v>
      </c>
    </row>
    <row r="15" spans="1:22" s="23" customFormat="1" ht="15.75">
      <c r="A15" s="1"/>
      <c r="B15" s="24">
        <v>6</v>
      </c>
      <c r="C15" s="85" t="s">
        <v>122</v>
      </c>
      <c r="D15" s="101">
        <v>7</v>
      </c>
      <c r="E15" s="92">
        <v>0</v>
      </c>
      <c r="F15" s="92">
        <v>0</v>
      </c>
      <c r="G15" s="92">
        <v>0</v>
      </c>
      <c r="H15" s="92">
        <v>0</v>
      </c>
      <c r="I15" s="105">
        <v>6</v>
      </c>
      <c r="J15" s="103">
        <v>7</v>
      </c>
      <c r="K15" s="103">
        <v>0</v>
      </c>
      <c r="L15" s="104">
        <v>0</v>
      </c>
      <c r="M15" s="104">
        <v>0</v>
      </c>
      <c r="N15" s="50">
        <f t="shared" si="1"/>
        <v>20</v>
      </c>
      <c r="O15" s="50">
        <f t="shared" si="2"/>
        <v>28.571428571428573</v>
      </c>
      <c r="P15" s="53">
        <f t="shared" si="3"/>
        <v>6</v>
      </c>
      <c r="Q15" s="53" t="s">
        <v>382</v>
      </c>
      <c r="R15" s="89" t="s">
        <v>336</v>
      </c>
      <c r="S15" s="89" t="s">
        <v>320</v>
      </c>
      <c r="T15" s="89" t="s">
        <v>337</v>
      </c>
      <c r="U15" s="89" t="s">
        <v>306</v>
      </c>
      <c r="V15" s="74">
        <v>11</v>
      </c>
    </row>
    <row r="16" spans="1:22" s="23" customFormat="1" ht="15.75">
      <c r="A16" s="1"/>
      <c r="B16" s="24">
        <v>7</v>
      </c>
      <c r="C16" s="85" t="s">
        <v>124</v>
      </c>
      <c r="D16" s="101">
        <v>7</v>
      </c>
      <c r="E16" s="92">
        <v>7</v>
      </c>
      <c r="F16" s="92">
        <v>0</v>
      </c>
      <c r="G16" s="92">
        <v>0</v>
      </c>
      <c r="H16" s="92">
        <v>0</v>
      </c>
      <c r="I16" s="105">
        <v>1</v>
      </c>
      <c r="J16" s="103">
        <v>5</v>
      </c>
      <c r="K16" s="103">
        <v>0</v>
      </c>
      <c r="L16" s="104">
        <v>0</v>
      </c>
      <c r="M16" s="104">
        <v>0</v>
      </c>
      <c r="N16" s="50">
        <f t="shared" si="1"/>
        <v>20</v>
      </c>
      <c r="O16" s="50">
        <f t="shared" si="2"/>
        <v>28.571428571428573</v>
      </c>
      <c r="P16" s="53">
        <f t="shared" si="3"/>
        <v>6</v>
      </c>
      <c r="Q16" s="53" t="s">
        <v>382</v>
      </c>
      <c r="R16" s="89" t="s">
        <v>341</v>
      </c>
      <c r="S16" s="89" t="s">
        <v>157</v>
      </c>
      <c r="T16" s="89" t="s">
        <v>167</v>
      </c>
      <c r="U16" s="89" t="s">
        <v>235</v>
      </c>
      <c r="V16" s="74">
        <v>11</v>
      </c>
    </row>
    <row r="17" spans="1:22" s="23" customFormat="1" ht="15.75">
      <c r="A17" s="1"/>
      <c r="B17" s="24">
        <v>8</v>
      </c>
      <c r="C17" s="85" t="s">
        <v>74</v>
      </c>
      <c r="D17" s="101">
        <v>7</v>
      </c>
      <c r="E17" s="92">
        <v>0</v>
      </c>
      <c r="F17" s="92">
        <v>0</v>
      </c>
      <c r="G17" s="92">
        <v>0</v>
      </c>
      <c r="H17" s="92">
        <v>0</v>
      </c>
      <c r="I17" s="102">
        <v>7</v>
      </c>
      <c r="J17" s="103">
        <v>0</v>
      </c>
      <c r="K17" s="103">
        <v>0</v>
      </c>
      <c r="L17" s="104">
        <v>0</v>
      </c>
      <c r="M17" s="104">
        <v>0</v>
      </c>
      <c r="N17" s="50">
        <f t="shared" si="1"/>
        <v>14</v>
      </c>
      <c r="O17" s="50">
        <f t="shared" si="2"/>
        <v>20</v>
      </c>
      <c r="P17" s="53">
        <f t="shared" si="3"/>
        <v>8</v>
      </c>
      <c r="Q17" s="53" t="s">
        <v>382</v>
      </c>
      <c r="R17" s="89" t="s">
        <v>314</v>
      </c>
      <c r="S17" s="89" t="s">
        <v>315</v>
      </c>
      <c r="T17" s="89" t="s">
        <v>316</v>
      </c>
      <c r="U17" s="89" t="s">
        <v>231</v>
      </c>
      <c r="V17" s="74">
        <v>11</v>
      </c>
    </row>
    <row r="18" spans="1:22" s="23" customFormat="1" ht="15.75">
      <c r="A18" s="1"/>
      <c r="B18" s="24">
        <v>9</v>
      </c>
      <c r="C18" s="85" t="s">
        <v>72</v>
      </c>
      <c r="D18" s="101">
        <v>4</v>
      </c>
      <c r="E18" s="92">
        <v>1</v>
      </c>
      <c r="F18" s="92">
        <v>0</v>
      </c>
      <c r="G18" s="92">
        <v>0</v>
      </c>
      <c r="H18" s="92">
        <v>0</v>
      </c>
      <c r="I18" s="105">
        <v>7</v>
      </c>
      <c r="J18" s="103">
        <v>0</v>
      </c>
      <c r="K18" s="103">
        <v>0</v>
      </c>
      <c r="L18" s="104">
        <v>0</v>
      </c>
      <c r="M18" s="104">
        <v>0</v>
      </c>
      <c r="N18" s="50">
        <f t="shared" si="1"/>
        <v>12</v>
      </c>
      <c r="O18" s="50">
        <f t="shared" si="2"/>
        <v>17.142857142857142</v>
      </c>
      <c r="P18" s="53">
        <f t="shared" si="3"/>
        <v>9</v>
      </c>
      <c r="Q18" s="53" t="s">
        <v>382</v>
      </c>
      <c r="R18" s="89" t="s">
        <v>321</v>
      </c>
      <c r="S18" s="89" t="s">
        <v>322</v>
      </c>
      <c r="T18" s="89" t="s">
        <v>240</v>
      </c>
      <c r="U18" s="89" t="s">
        <v>231</v>
      </c>
      <c r="V18" s="74">
        <v>11</v>
      </c>
    </row>
    <row r="19" spans="1:22" ht="15.75">
      <c r="A19" s="4"/>
      <c r="B19" s="24">
        <v>10</v>
      </c>
      <c r="C19" s="85" t="s">
        <v>127</v>
      </c>
      <c r="D19" s="101">
        <v>5</v>
      </c>
      <c r="E19" s="92">
        <v>5</v>
      </c>
      <c r="F19" s="92">
        <v>0</v>
      </c>
      <c r="G19" s="92">
        <v>0</v>
      </c>
      <c r="H19" s="92">
        <v>0</v>
      </c>
      <c r="I19" s="105">
        <v>1</v>
      </c>
      <c r="J19" s="103">
        <v>1</v>
      </c>
      <c r="K19" s="103">
        <v>0</v>
      </c>
      <c r="L19" s="104">
        <v>0</v>
      </c>
      <c r="M19" s="104">
        <v>0</v>
      </c>
      <c r="N19" s="50">
        <f t="shared" si="1"/>
        <v>12</v>
      </c>
      <c r="O19" s="50">
        <f t="shared" si="2"/>
        <v>17.142857142857142</v>
      </c>
      <c r="P19" s="53">
        <f t="shared" si="3"/>
        <v>9</v>
      </c>
      <c r="Q19" s="53" t="s">
        <v>382</v>
      </c>
      <c r="R19" s="89" t="s">
        <v>350</v>
      </c>
      <c r="S19" s="89" t="s">
        <v>351</v>
      </c>
      <c r="T19" s="89" t="s">
        <v>279</v>
      </c>
      <c r="U19" s="89" t="s">
        <v>233</v>
      </c>
      <c r="V19" s="74">
        <v>11</v>
      </c>
    </row>
    <row r="20" spans="1:22" ht="15.75">
      <c r="A20" s="4"/>
      <c r="B20" s="24">
        <v>11</v>
      </c>
      <c r="C20" s="85" t="s">
        <v>69</v>
      </c>
      <c r="D20" s="101">
        <v>7</v>
      </c>
      <c r="E20" s="92">
        <v>0</v>
      </c>
      <c r="F20" s="92">
        <v>0</v>
      </c>
      <c r="G20" s="92">
        <v>0</v>
      </c>
      <c r="H20" s="92">
        <v>0</v>
      </c>
      <c r="I20" s="105">
        <v>4</v>
      </c>
      <c r="J20" s="103">
        <v>0</v>
      </c>
      <c r="K20" s="103">
        <v>0</v>
      </c>
      <c r="L20" s="104">
        <v>0</v>
      </c>
      <c r="M20" s="104">
        <v>0</v>
      </c>
      <c r="N20" s="50">
        <f t="shared" si="1"/>
        <v>11</v>
      </c>
      <c r="O20" s="50">
        <f t="shared" si="2"/>
        <v>15.714285714285714</v>
      </c>
      <c r="P20" s="53">
        <f t="shared" si="3"/>
        <v>11</v>
      </c>
      <c r="Q20" s="53" t="s">
        <v>382</v>
      </c>
      <c r="R20" s="89" t="s">
        <v>334</v>
      </c>
      <c r="S20" s="89" t="s">
        <v>335</v>
      </c>
      <c r="T20" s="89" t="s">
        <v>252</v>
      </c>
      <c r="U20" s="89" t="s">
        <v>212</v>
      </c>
      <c r="V20" s="74">
        <v>11</v>
      </c>
    </row>
    <row r="21" spans="1:22" ht="15.75">
      <c r="A21" s="4"/>
      <c r="B21" s="24">
        <v>12</v>
      </c>
      <c r="C21" s="85" t="s">
        <v>88</v>
      </c>
      <c r="D21" s="101">
        <v>1</v>
      </c>
      <c r="E21" s="92">
        <v>1</v>
      </c>
      <c r="F21" s="92">
        <v>0</v>
      </c>
      <c r="G21" s="92">
        <v>0</v>
      </c>
      <c r="H21" s="92">
        <v>0</v>
      </c>
      <c r="I21" s="106">
        <v>1</v>
      </c>
      <c r="J21" s="103">
        <v>7</v>
      </c>
      <c r="K21" s="103">
        <v>0</v>
      </c>
      <c r="L21" s="104">
        <v>0</v>
      </c>
      <c r="M21" s="104">
        <v>0</v>
      </c>
      <c r="N21" s="50">
        <f t="shared" si="1"/>
        <v>10</v>
      </c>
      <c r="O21" s="50">
        <f t="shared" si="2"/>
        <v>14.285714285714286</v>
      </c>
      <c r="P21" s="53">
        <f t="shared" si="3"/>
        <v>12</v>
      </c>
      <c r="Q21" s="53" t="s">
        <v>382</v>
      </c>
      <c r="R21" s="89" t="s">
        <v>331</v>
      </c>
      <c r="S21" s="89" t="s">
        <v>192</v>
      </c>
      <c r="T21" s="89" t="s">
        <v>332</v>
      </c>
      <c r="U21" s="89" t="s">
        <v>216</v>
      </c>
      <c r="V21" s="74">
        <v>11</v>
      </c>
    </row>
    <row r="22" spans="1:22" ht="15.75">
      <c r="A22" s="4"/>
      <c r="B22" s="24">
        <v>13</v>
      </c>
      <c r="C22" s="85" t="s">
        <v>120</v>
      </c>
      <c r="D22" s="101">
        <v>7</v>
      </c>
      <c r="E22" s="92">
        <v>1</v>
      </c>
      <c r="F22" s="92">
        <v>0</v>
      </c>
      <c r="G22" s="92">
        <v>0</v>
      </c>
      <c r="H22" s="92">
        <v>0</v>
      </c>
      <c r="I22" s="105">
        <v>1</v>
      </c>
      <c r="J22" s="103">
        <v>0</v>
      </c>
      <c r="K22" s="103">
        <v>0</v>
      </c>
      <c r="L22" s="104">
        <v>0</v>
      </c>
      <c r="M22" s="104">
        <v>0</v>
      </c>
      <c r="N22" s="50">
        <f t="shared" si="1"/>
        <v>9</v>
      </c>
      <c r="O22" s="50">
        <f t="shared" si="2"/>
        <v>12.857142857142858</v>
      </c>
      <c r="P22" s="53">
        <f t="shared" si="3"/>
        <v>13</v>
      </c>
      <c r="Q22" s="53" t="s">
        <v>382</v>
      </c>
      <c r="R22" s="89" t="s">
        <v>323</v>
      </c>
      <c r="S22" s="89" t="s">
        <v>245</v>
      </c>
      <c r="T22" s="89" t="s">
        <v>161</v>
      </c>
      <c r="U22" s="89" t="s">
        <v>231</v>
      </c>
      <c r="V22" s="74">
        <v>11</v>
      </c>
    </row>
    <row r="23" spans="1:22" ht="15.75">
      <c r="A23" s="1"/>
      <c r="B23" s="24">
        <v>14</v>
      </c>
      <c r="C23" s="85" t="s">
        <v>86</v>
      </c>
      <c r="D23" s="101">
        <v>7</v>
      </c>
      <c r="E23" s="92">
        <v>1</v>
      </c>
      <c r="F23" s="92">
        <v>0</v>
      </c>
      <c r="G23" s="92">
        <v>0</v>
      </c>
      <c r="H23" s="92">
        <v>0</v>
      </c>
      <c r="I23" s="102">
        <v>1</v>
      </c>
      <c r="J23" s="103">
        <v>0</v>
      </c>
      <c r="K23" s="103">
        <v>0</v>
      </c>
      <c r="L23" s="104">
        <v>0</v>
      </c>
      <c r="M23" s="104">
        <v>0</v>
      </c>
      <c r="N23" s="50">
        <f t="shared" si="1"/>
        <v>9</v>
      </c>
      <c r="O23" s="50">
        <f t="shared" si="2"/>
        <v>12.857142857142858</v>
      </c>
      <c r="P23" s="53">
        <f t="shared" si="3"/>
        <v>13</v>
      </c>
      <c r="Q23" s="53" t="s">
        <v>382</v>
      </c>
      <c r="R23" s="89" t="s">
        <v>328</v>
      </c>
      <c r="S23" s="89" t="s">
        <v>257</v>
      </c>
      <c r="T23" s="89" t="s">
        <v>187</v>
      </c>
      <c r="U23" s="89" t="s">
        <v>372</v>
      </c>
      <c r="V23" s="74">
        <v>11</v>
      </c>
    </row>
    <row r="24" spans="1:22" ht="15.75">
      <c r="A24" s="1"/>
      <c r="B24" s="24">
        <v>15</v>
      </c>
      <c r="C24" s="85" t="s">
        <v>76</v>
      </c>
      <c r="D24" s="101">
        <v>7</v>
      </c>
      <c r="E24" s="92">
        <v>1</v>
      </c>
      <c r="F24" s="92">
        <v>0</v>
      </c>
      <c r="G24" s="92">
        <v>0</v>
      </c>
      <c r="H24" s="92">
        <v>0</v>
      </c>
      <c r="I24" s="105">
        <v>1</v>
      </c>
      <c r="J24" s="103">
        <v>0</v>
      </c>
      <c r="K24" s="103">
        <v>0</v>
      </c>
      <c r="L24" s="104">
        <v>0</v>
      </c>
      <c r="M24" s="104">
        <v>0</v>
      </c>
      <c r="N24" s="50">
        <f t="shared" si="1"/>
        <v>9</v>
      </c>
      <c r="O24" s="50">
        <f t="shared" si="2"/>
        <v>12.857142857142858</v>
      </c>
      <c r="P24" s="53">
        <f t="shared" si="3"/>
        <v>13</v>
      </c>
      <c r="Q24" s="53" t="s">
        <v>382</v>
      </c>
      <c r="R24" s="89" t="s">
        <v>329</v>
      </c>
      <c r="S24" s="89" t="s">
        <v>330</v>
      </c>
      <c r="T24" s="89" t="s">
        <v>240</v>
      </c>
      <c r="U24" s="89" t="s">
        <v>373</v>
      </c>
      <c r="V24" s="74">
        <v>11</v>
      </c>
    </row>
    <row r="25" spans="1:22" ht="15.75">
      <c r="A25" s="1"/>
      <c r="B25" s="24">
        <v>16</v>
      </c>
      <c r="C25" s="85" t="s">
        <v>71</v>
      </c>
      <c r="D25" s="101">
        <v>6</v>
      </c>
      <c r="E25" s="103">
        <v>1</v>
      </c>
      <c r="F25" s="103">
        <v>0</v>
      </c>
      <c r="G25" s="103">
        <v>0</v>
      </c>
      <c r="H25" s="103">
        <v>0</v>
      </c>
      <c r="I25" s="109">
        <v>0</v>
      </c>
      <c r="J25" s="104">
        <v>2</v>
      </c>
      <c r="K25" s="104">
        <v>0</v>
      </c>
      <c r="L25" s="104">
        <v>0</v>
      </c>
      <c r="M25" s="104">
        <v>0</v>
      </c>
      <c r="N25" s="50">
        <f t="shared" si="1"/>
        <v>9</v>
      </c>
      <c r="O25" s="50">
        <f t="shared" si="2"/>
        <v>12.857142857142858</v>
      </c>
      <c r="P25" s="53">
        <f t="shared" si="3"/>
        <v>13</v>
      </c>
      <c r="Q25" s="53" t="s">
        <v>382</v>
      </c>
      <c r="R25" s="89" t="s">
        <v>368</v>
      </c>
      <c r="S25" s="89" t="s">
        <v>369</v>
      </c>
      <c r="T25" s="89" t="s">
        <v>370</v>
      </c>
      <c r="U25" s="89" t="s">
        <v>231</v>
      </c>
      <c r="V25" s="74">
        <v>11</v>
      </c>
    </row>
    <row r="26" spans="1:22" s="31" customFormat="1" ht="15.75">
      <c r="A26" s="1"/>
      <c r="B26" s="24">
        <v>17</v>
      </c>
      <c r="C26" s="85" t="s">
        <v>123</v>
      </c>
      <c r="D26" s="101">
        <v>3</v>
      </c>
      <c r="E26" s="92">
        <v>0</v>
      </c>
      <c r="F26" s="92">
        <v>0</v>
      </c>
      <c r="G26" s="92">
        <v>0</v>
      </c>
      <c r="H26" s="92">
        <v>0</v>
      </c>
      <c r="I26" s="105">
        <v>5</v>
      </c>
      <c r="J26" s="103">
        <v>0</v>
      </c>
      <c r="K26" s="103">
        <v>0</v>
      </c>
      <c r="L26" s="104">
        <v>0</v>
      </c>
      <c r="M26" s="104">
        <v>0</v>
      </c>
      <c r="N26" s="50">
        <f t="shared" si="1"/>
        <v>8</v>
      </c>
      <c r="O26" s="50">
        <f t="shared" si="2"/>
        <v>11.428571428571429</v>
      </c>
      <c r="P26" s="53">
        <f t="shared" si="3"/>
        <v>17</v>
      </c>
      <c r="Q26" s="53" t="s">
        <v>382</v>
      </c>
      <c r="R26" s="89" t="s">
        <v>338</v>
      </c>
      <c r="S26" s="89" t="s">
        <v>196</v>
      </c>
      <c r="T26" s="89" t="s">
        <v>279</v>
      </c>
      <c r="U26" s="89" t="s">
        <v>235</v>
      </c>
      <c r="V26" s="74">
        <v>11</v>
      </c>
    </row>
    <row r="27" spans="1:22" s="31" customFormat="1" ht="15.75">
      <c r="A27" s="1"/>
      <c r="B27" s="24">
        <v>18</v>
      </c>
      <c r="C27" s="85" t="s">
        <v>87</v>
      </c>
      <c r="D27" s="101">
        <v>7</v>
      </c>
      <c r="E27" s="92">
        <v>0</v>
      </c>
      <c r="F27" s="92">
        <v>0</v>
      </c>
      <c r="G27" s="92">
        <v>0</v>
      </c>
      <c r="H27" s="92">
        <v>0</v>
      </c>
      <c r="I27" s="105">
        <v>1</v>
      </c>
      <c r="J27" s="103">
        <v>0</v>
      </c>
      <c r="K27" s="103">
        <v>0</v>
      </c>
      <c r="L27" s="104">
        <v>0</v>
      </c>
      <c r="M27" s="104">
        <v>0</v>
      </c>
      <c r="N27" s="50">
        <f t="shared" si="1"/>
        <v>8</v>
      </c>
      <c r="O27" s="50">
        <f t="shared" si="2"/>
        <v>11.428571428571429</v>
      </c>
      <c r="P27" s="53">
        <f t="shared" si="3"/>
        <v>17</v>
      </c>
      <c r="Q27" s="53" t="s">
        <v>382</v>
      </c>
      <c r="R27" s="89" t="s">
        <v>347</v>
      </c>
      <c r="S27" s="90" t="s">
        <v>140</v>
      </c>
      <c r="T27" s="90" t="s">
        <v>184</v>
      </c>
      <c r="U27" s="89" t="s">
        <v>374</v>
      </c>
      <c r="V27" s="74">
        <v>11</v>
      </c>
    </row>
    <row r="28" spans="1:22" s="77" customFormat="1" ht="15.75">
      <c r="A28" s="1"/>
      <c r="B28" s="24">
        <v>19</v>
      </c>
      <c r="C28" s="85" t="s">
        <v>79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9">
        <v>1</v>
      </c>
      <c r="J28" s="104">
        <v>7</v>
      </c>
      <c r="K28" s="104">
        <v>0</v>
      </c>
      <c r="L28" s="104">
        <v>0</v>
      </c>
      <c r="M28" s="104">
        <v>0</v>
      </c>
      <c r="N28" s="50">
        <f t="shared" si="1"/>
        <v>8</v>
      </c>
      <c r="O28" s="50">
        <f t="shared" si="2"/>
        <v>11.428571428571429</v>
      </c>
      <c r="P28" s="53">
        <f t="shared" si="3"/>
        <v>17</v>
      </c>
      <c r="Q28" s="53" t="s">
        <v>382</v>
      </c>
      <c r="R28" s="89" t="s">
        <v>362</v>
      </c>
      <c r="S28" s="89" t="s">
        <v>172</v>
      </c>
      <c r="T28" s="89" t="s">
        <v>363</v>
      </c>
      <c r="U28" s="89" t="s">
        <v>377</v>
      </c>
      <c r="V28" s="74">
        <v>11</v>
      </c>
    </row>
    <row r="29" spans="1:22" s="77" customFormat="1" ht="15.75">
      <c r="A29" s="1"/>
      <c r="B29" s="24">
        <v>20</v>
      </c>
      <c r="C29" s="85" t="s">
        <v>121</v>
      </c>
      <c r="D29" s="107">
        <v>7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50">
        <f t="shared" si="1"/>
        <v>7</v>
      </c>
      <c r="O29" s="50">
        <f t="shared" si="2"/>
        <v>10</v>
      </c>
      <c r="P29" s="53">
        <f t="shared" si="3"/>
        <v>20</v>
      </c>
      <c r="Q29" s="53" t="s">
        <v>382</v>
      </c>
      <c r="R29" s="89" t="s">
        <v>327</v>
      </c>
      <c r="S29" s="89" t="s">
        <v>290</v>
      </c>
      <c r="T29" s="89" t="s">
        <v>198</v>
      </c>
      <c r="U29" s="89" t="s">
        <v>306</v>
      </c>
      <c r="V29" s="74">
        <v>11</v>
      </c>
    </row>
    <row r="30" spans="1:22" s="77" customFormat="1" ht="15.75">
      <c r="A30" s="1"/>
      <c r="B30" s="24">
        <v>21</v>
      </c>
      <c r="C30" s="85" t="s">
        <v>125</v>
      </c>
      <c r="D30" s="101">
        <v>7</v>
      </c>
      <c r="E30" s="92">
        <v>0</v>
      </c>
      <c r="F30" s="92">
        <v>0</v>
      </c>
      <c r="G30" s="92">
        <v>0</v>
      </c>
      <c r="H30" s="92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50">
        <f t="shared" si="1"/>
        <v>7</v>
      </c>
      <c r="O30" s="50">
        <f t="shared" si="2"/>
        <v>10</v>
      </c>
      <c r="P30" s="53">
        <f t="shared" si="3"/>
        <v>20</v>
      </c>
      <c r="Q30" s="53" t="s">
        <v>382</v>
      </c>
      <c r="R30" s="89" t="s">
        <v>342</v>
      </c>
      <c r="S30" s="89" t="s">
        <v>245</v>
      </c>
      <c r="T30" s="89" t="s">
        <v>343</v>
      </c>
      <c r="U30" s="89" t="s">
        <v>306</v>
      </c>
      <c r="V30" s="74">
        <v>11</v>
      </c>
    </row>
    <row r="31" spans="1:22" s="31" customFormat="1" ht="15.75">
      <c r="A31" s="1"/>
      <c r="B31" s="24">
        <v>22</v>
      </c>
      <c r="C31" s="85" t="s">
        <v>126</v>
      </c>
      <c r="D31" s="101">
        <v>6</v>
      </c>
      <c r="E31" s="92">
        <v>0</v>
      </c>
      <c r="F31" s="92">
        <v>0</v>
      </c>
      <c r="G31" s="92">
        <v>0</v>
      </c>
      <c r="H31" s="92">
        <v>0</v>
      </c>
      <c r="I31" s="105">
        <v>1</v>
      </c>
      <c r="J31" s="103">
        <v>0</v>
      </c>
      <c r="K31" s="103">
        <v>0</v>
      </c>
      <c r="L31" s="104">
        <v>0</v>
      </c>
      <c r="M31" s="104">
        <v>0</v>
      </c>
      <c r="N31" s="50">
        <f t="shared" si="1"/>
        <v>7</v>
      </c>
      <c r="O31" s="50">
        <f t="shared" si="2"/>
        <v>10</v>
      </c>
      <c r="P31" s="53">
        <f t="shared" si="3"/>
        <v>20</v>
      </c>
      <c r="Q31" s="53" t="s">
        <v>382</v>
      </c>
      <c r="R31" s="89" t="s">
        <v>349</v>
      </c>
      <c r="S31" s="89" t="s">
        <v>286</v>
      </c>
      <c r="T31" s="89" t="s">
        <v>243</v>
      </c>
      <c r="U31" s="89" t="s">
        <v>212</v>
      </c>
      <c r="V31" s="74">
        <v>11</v>
      </c>
    </row>
    <row r="32" spans="1:22" s="77" customFormat="1" ht="15.75">
      <c r="A32" s="1"/>
      <c r="B32" s="24">
        <v>23</v>
      </c>
      <c r="C32" s="85" t="s">
        <v>129</v>
      </c>
      <c r="D32" s="107">
        <v>7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50">
        <f t="shared" si="1"/>
        <v>7</v>
      </c>
      <c r="O32" s="50">
        <f t="shared" si="2"/>
        <v>10</v>
      </c>
      <c r="P32" s="53">
        <f t="shared" si="3"/>
        <v>20</v>
      </c>
      <c r="Q32" s="53" t="s">
        <v>382</v>
      </c>
      <c r="R32" s="89" t="s">
        <v>354</v>
      </c>
      <c r="S32" s="90" t="s">
        <v>355</v>
      </c>
      <c r="T32" s="90" t="s">
        <v>356</v>
      </c>
      <c r="U32" s="89" t="s">
        <v>214</v>
      </c>
      <c r="V32" s="74">
        <v>11</v>
      </c>
    </row>
    <row r="33" spans="1:22" s="77" customFormat="1" ht="15.75">
      <c r="A33" s="1"/>
      <c r="B33" s="24">
        <v>24</v>
      </c>
      <c r="C33" s="85" t="s">
        <v>82</v>
      </c>
      <c r="D33" s="101">
        <v>7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50">
        <f t="shared" si="1"/>
        <v>7</v>
      </c>
      <c r="O33" s="50">
        <f t="shared" si="2"/>
        <v>10</v>
      </c>
      <c r="P33" s="53">
        <f t="shared" si="3"/>
        <v>20</v>
      </c>
      <c r="Q33" s="53" t="s">
        <v>382</v>
      </c>
      <c r="R33" s="89" t="s">
        <v>357</v>
      </c>
      <c r="S33" s="89" t="s">
        <v>358</v>
      </c>
      <c r="T33" s="89" t="s">
        <v>156</v>
      </c>
      <c r="U33" s="89" t="s">
        <v>305</v>
      </c>
      <c r="V33" s="74">
        <v>11</v>
      </c>
    </row>
    <row r="34" spans="1:22" s="77" customFormat="1" ht="15.75">
      <c r="A34" s="1"/>
      <c r="B34" s="24">
        <v>25</v>
      </c>
      <c r="C34" s="85" t="s">
        <v>80</v>
      </c>
      <c r="D34" s="101">
        <v>5</v>
      </c>
      <c r="E34" s="92">
        <v>0</v>
      </c>
      <c r="F34" s="92">
        <v>0</v>
      </c>
      <c r="G34" s="92">
        <v>0</v>
      </c>
      <c r="H34" s="92">
        <v>0</v>
      </c>
      <c r="I34" s="105">
        <v>1</v>
      </c>
      <c r="J34" s="103">
        <v>0</v>
      </c>
      <c r="K34" s="103">
        <v>0</v>
      </c>
      <c r="L34" s="104">
        <v>0</v>
      </c>
      <c r="M34" s="104">
        <v>0</v>
      </c>
      <c r="N34" s="50">
        <f t="shared" si="1"/>
        <v>6</v>
      </c>
      <c r="O34" s="50">
        <f t="shared" si="2"/>
        <v>8.5714285714285712</v>
      </c>
      <c r="P34" s="53">
        <f t="shared" si="3"/>
        <v>25</v>
      </c>
      <c r="Q34" s="53" t="s">
        <v>382</v>
      </c>
      <c r="R34" s="89" t="s">
        <v>344</v>
      </c>
      <c r="S34" s="89" t="s">
        <v>345</v>
      </c>
      <c r="T34" s="89" t="s">
        <v>346</v>
      </c>
      <c r="U34" s="89" t="s">
        <v>219</v>
      </c>
      <c r="V34" s="74">
        <v>11</v>
      </c>
    </row>
    <row r="35" spans="1:22" s="77" customFormat="1" ht="15.75">
      <c r="A35" s="1"/>
      <c r="B35" s="24">
        <v>26</v>
      </c>
      <c r="C35" s="85" t="s">
        <v>128</v>
      </c>
      <c r="D35" s="101">
        <v>3</v>
      </c>
      <c r="E35" s="92">
        <v>1</v>
      </c>
      <c r="F35" s="92">
        <v>0</v>
      </c>
      <c r="G35" s="92">
        <v>0</v>
      </c>
      <c r="H35" s="92">
        <v>0</v>
      </c>
      <c r="I35" s="105">
        <v>0</v>
      </c>
      <c r="J35" s="103">
        <v>0</v>
      </c>
      <c r="K35" s="103">
        <v>0</v>
      </c>
      <c r="L35" s="104">
        <v>1</v>
      </c>
      <c r="M35" s="104">
        <v>0</v>
      </c>
      <c r="N35" s="50">
        <f t="shared" si="1"/>
        <v>5</v>
      </c>
      <c r="O35" s="50">
        <f t="shared" si="2"/>
        <v>7.1428571428571432</v>
      </c>
      <c r="P35" s="53">
        <f t="shared" si="3"/>
        <v>26</v>
      </c>
      <c r="Q35" s="53" t="s">
        <v>382</v>
      </c>
      <c r="R35" s="89" t="s">
        <v>352</v>
      </c>
      <c r="S35" s="89" t="s">
        <v>245</v>
      </c>
      <c r="T35" s="89" t="s">
        <v>353</v>
      </c>
      <c r="U35" s="89" t="s">
        <v>376</v>
      </c>
      <c r="V35" s="74">
        <v>11</v>
      </c>
    </row>
    <row r="36" spans="1:22" s="77" customFormat="1" ht="15.75">
      <c r="A36" s="1"/>
      <c r="B36" s="24">
        <v>27</v>
      </c>
      <c r="C36" s="85" t="s">
        <v>70</v>
      </c>
      <c r="D36" s="101">
        <v>3</v>
      </c>
      <c r="E36" s="103">
        <v>0</v>
      </c>
      <c r="F36" s="103">
        <v>0</v>
      </c>
      <c r="G36" s="103">
        <v>0</v>
      </c>
      <c r="H36" s="103">
        <v>0</v>
      </c>
      <c r="I36" s="109">
        <v>1</v>
      </c>
      <c r="J36" s="104">
        <v>0</v>
      </c>
      <c r="K36" s="104">
        <v>0</v>
      </c>
      <c r="L36" s="104">
        <v>0</v>
      </c>
      <c r="M36" s="104">
        <v>0</v>
      </c>
      <c r="N36" s="50">
        <f t="shared" si="1"/>
        <v>4</v>
      </c>
      <c r="O36" s="50">
        <f t="shared" si="2"/>
        <v>5.7142857142857144</v>
      </c>
      <c r="P36" s="53">
        <f t="shared" si="3"/>
        <v>27</v>
      </c>
      <c r="Q36" s="53" t="s">
        <v>382</v>
      </c>
      <c r="R36" s="89" t="s">
        <v>366</v>
      </c>
      <c r="S36" s="89" t="s">
        <v>367</v>
      </c>
      <c r="T36" s="89" t="s">
        <v>195</v>
      </c>
      <c r="U36" s="89" t="s">
        <v>372</v>
      </c>
      <c r="V36" s="74">
        <v>11</v>
      </c>
    </row>
    <row r="37" spans="1:22" ht="15.75">
      <c r="A37" s="1"/>
      <c r="B37" s="24">
        <v>28</v>
      </c>
      <c r="C37" s="85" t="s">
        <v>78</v>
      </c>
      <c r="D37" s="101">
        <v>1</v>
      </c>
      <c r="E37" s="109">
        <v>0</v>
      </c>
      <c r="F37" s="109">
        <v>0</v>
      </c>
      <c r="G37" s="109">
        <v>0</v>
      </c>
      <c r="H37" s="109">
        <v>0</v>
      </c>
      <c r="I37" s="109">
        <v>1</v>
      </c>
      <c r="J37" s="104">
        <v>0</v>
      </c>
      <c r="K37" s="104">
        <v>0</v>
      </c>
      <c r="L37" s="104">
        <v>0</v>
      </c>
      <c r="M37" s="104">
        <v>0</v>
      </c>
      <c r="N37" s="50">
        <f t="shared" si="1"/>
        <v>2</v>
      </c>
      <c r="O37" s="50">
        <f t="shared" si="2"/>
        <v>2.8571428571428572</v>
      </c>
      <c r="P37" s="53">
        <f t="shared" si="3"/>
        <v>28</v>
      </c>
      <c r="Q37" s="53" t="s">
        <v>382</v>
      </c>
      <c r="R37" s="89" t="s">
        <v>364</v>
      </c>
      <c r="S37" s="89" t="s">
        <v>365</v>
      </c>
      <c r="T37" s="89" t="s">
        <v>144</v>
      </c>
      <c r="U37" s="89" t="s">
        <v>376</v>
      </c>
      <c r="V37" s="74">
        <v>11</v>
      </c>
    </row>
    <row r="38" spans="1:22" ht="15.75">
      <c r="A38" s="1"/>
      <c r="B38" s="24">
        <v>29</v>
      </c>
      <c r="C38" s="85" t="s">
        <v>81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50">
        <f t="shared" si="1"/>
        <v>0</v>
      </c>
      <c r="O38" s="50">
        <f t="shared" si="2"/>
        <v>0</v>
      </c>
      <c r="P38" s="53">
        <f t="shared" si="3"/>
        <v>29</v>
      </c>
      <c r="Q38" s="53" t="s">
        <v>382</v>
      </c>
      <c r="R38" s="89" t="s">
        <v>333</v>
      </c>
      <c r="S38" s="90" t="s">
        <v>140</v>
      </c>
      <c r="T38" s="90" t="s">
        <v>156</v>
      </c>
      <c r="U38" s="89" t="s">
        <v>214</v>
      </c>
      <c r="V38" s="74">
        <v>11</v>
      </c>
    </row>
    <row r="39" spans="1:22" ht="15.75">
      <c r="A39" s="1"/>
      <c r="B39" s="24">
        <v>30</v>
      </c>
      <c r="C39" s="85" t="s">
        <v>67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50">
        <f t="shared" si="1"/>
        <v>0</v>
      </c>
      <c r="O39" s="50">
        <f t="shared" si="2"/>
        <v>0</v>
      </c>
      <c r="P39" s="53">
        <f t="shared" si="3"/>
        <v>29</v>
      </c>
      <c r="Q39" s="53" t="s">
        <v>382</v>
      </c>
      <c r="R39" s="89" t="s">
        <v>339</v>
      </c>
      <c r="S39" s="89" t="s">
        <v>340</v>
      </c>
      <c r="T39" s="89" t="s">
        <v>255</v>
      </c>
      <c r="U39" s="89" t="s">
        <v>233</v>
      </c>
      <c r="V39" s="74">
        <v>11</v>
      </c>
    </row>
    <row r="40" spans="1:22" ht="15.75">
      <c r="A40" s="1"/>
      <c r="B40" s="24">
        <v>31</v>
      </c>
      <c r="C40" s="85" t="s">
        <v>130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50">
        <f t="shared" si="1"/>
        <v>0</v>
      </c>
      <c r="O40" s="50">
        <f t="shared" si="2"/>
        <v>0</v>
      </c>
      <c r="P40" s="53">
        <f t="shared" si="3"/>
        <v>29</v>
      </c>
      <c r="Q40" s="53" t="s">
        <v>382</v>
      </c>
      <c r="R40" s="89" t="s">
        <v>359</v>
      </c>
      <c r="S40" s="89" t="s">
        <v>360</v>
      </c>
      <c r="T40" s="89" t="s">
        <v>361</v>
      </c>
      <c r="U40" s="90" t="s">
        <v>220</v>
      </c>
      <c r="V40" s="74">
        <v>11</v>
      </c>
    </row>
    <row r="41" spans="1:22" s="77" customFormat="1" ht="13.5" customHeight="1">
      <c r="A41" s="1"/>
      <c r="B41" s="21"/>
      <c r="C41" s="81"/>
      <c r="D41" s="80"/>
      <c r="E41" s="48"/>
      <c r="F41" s="48"/>
      <c r="G41" s="48"/>
      <c r="H41" s="48"/>
      <c r="I41" s="40"/>
      <c r="J41" s="73"/>
      <c r="K41" s="73"/>
      <c r="L41" s="78"/>
      <c r="M41" s="78"/>
      <c r="N41" s="78"/>
      <c r="O41" s="91"/>
    </row>
    <row r="42" spans="1:22" s="77" customFormat="1" ht="13.5" customHeight="1">
      <c r="A42" s="1"/>
      <c r="B42" s="21"/>
      <c r="C42" s="81"/>
      <c r="D42" s="80"/>
      <c r="E42" s="48"/>
      <c r="F42" s="48"/>
      <c r="G42" s="48"/>
      <c r="H42" s="48"/>
      <c r="I42" s="40"/>
      <c r="J42" s="73"/>
      <c r="K42" s="73"/>
      <c r="L42" s="78"/>
      <c r="M42" s="78"/>
      <c r="N42" s="78"/>
      <c r="O42" s="91"/>
    </row>
    <row r="43" spans="1:22" ht="13.5" customHeight="1">
      <c r="A43" s="1"/>
      <c r="B43" s="19" t="s">
        <v>7</v>
      </c>
      <c r="C43" s="16"/>
      <c r="D43" s="54"/>
      <c r="E43" s="61">
        <v>31</v>
      </c>
      <c r="F43" s="54"/>
      <c r="G43" s="54"/>
      <c r="H43" s="48" t="s">
        <v>23</v>
      </c>
      <c r="I43" s="117" t="s">
        <v>383</v>
      </c>
    </row>
    <row r="44" spans="1:22" ht="13.5" customHeight="1">
      <c r="A44" s="1"/>
      <c r="B44" s="19" t="s">
        <v>8</v>
      </c>
      <c r="C44" s="16"/>
      <c r="D44" s="54"/>
      <c r="E44" s="61">
        <v>0</v>
      </c>
      <c r="F44" s="54"/>
      <c r="G44" s="54"/>
      <c r="H44" s="54"/>
      <c r="I44" s="40"/>
    </row>
    <row r="45" spans="1:22" ht="13.5" customHeight="1">
      <c r="A45" s="1"/>
      <c r="B45" s="19" t="s">
        <v>9</v>
      </c>
      <c r="C45" s="16"/>
      <c r="D45" s="54"/>
      <c r="E45" s="61">
        <v>31</v>
      </c>
      <c r="F45" s="54"/>
      <c r="G45" s="54"/>
      <c r="H45" s="54"/>
      <c r="I45" s="40"/>
    </row>
    <row r="46" spans="1:22" ht="13.5" customHeight="1">
      <c r="A46" s="1"/>
      <c r="B46" s="1"/>
      <c r="C46" s="1"/>
      <c r="D46" s="36"/>
      <c r="E46" s="36"/>
      <c r="F46" s="36"/>
      <c r="G46" s="36"/>
      <c r="H46" s="36"/>
      <c r="I46" s="40"/>
    </row>
    <row r="47" spans="1:22" ht="13.5" customHeight="1">
      <c r="A47" s="1"/>
      <c r="B47" s="1"/>
      <c r="C47" s="1"/>
      <c r="D47" s="36"/>
      <c r="E47" s="36"/>
      <c r="F47" s="36"/>
      <c r="G47" s="36"/>
      <c r="H47" s="36"/>
      <c r="I47" s="40"/>
    </row>
    <row r="48" spans="1:22" ht="13.5" customHeight="1">
      <c r="A48" s="1"/>
      <c r="B48" s="1"/>
      <c r="C48" s="1"/>
      <c r="D48" s="36"/>
      <c r="E48" s="36"/>
      <c r="F48" s="36"/>
      <c r="G48" s="36"/>
      <c r="H48" s="36"/>
      <c r="I48" s="40"/>
    </row>
    <row r="49" spans="1:15" ht="13.5" customHeight="1">
      <c r="A49" s="1"/>
      <c r="B49" s="1" t="s">
        <v>17</v>
      </c>
      <c r="D49" s="36"/>
      <c r="E49" s="36"/>
      <c r="F49" s="36"/>
      <c r="G49" s="36"/>
      <c r="H49" s="36"/>
      <c r="I49" s="40"/>
    </row>
    <row r="50" spans="1:15" ht="13.5" customHeight="1">
      <c r="A50" s="1"/>
      <c r="B50" s="1"/>
      <c r="D50" s="36"/>
      <c r="E50" s="36"/>
      <c r="F50" s="36"/>
      <c r="G50" s="36"/>
      <c r="H50" s="36"/>
      <c r="I50" s="40"/>
    </row>
    <row r="51" spans="1:15" s="30" customFormat="1" ht="13.5" customHeight="1">
      <c r="A51" s="1"/>
      <c r="B51" s="1" t="s">
        <v>22</v>
      </c>
      <c r="D51" s="36"/>
      <c r="E51" s="36"/>
      <c r="F51" s="36"/>
      <c r="G51" s="36"/>
      <c r="H51" s="36"/>
      <c r="I51" s="40"/>
      <c r="J51" s="73"/>
      <c r="K51" s="73"/>
      <c r="L51" s="35"/>
      <c r="M51" s="35"/>
      <c r="N51" s="35"/>
      <c r="O51" s="91"/>
    </row>
    <row r="52" spans="1:15" s="30" customFormat="1" ht="13.5" customHeight="1">
      <c r="A52" s="1"/>
      <c r="B52" s="1"/>
      <c r="D52" s="36"/>
      <c r="E52" s="36"/>
      <c r="F52" s="36"/>
      <c r="G52" s="36"/>
      <c r="H52" s="36"/>
      <c r="I52" s="40"/>
      <c r="J52" s="73"/>
      <c r="K52" s="73"/>
      <c r="L52" s="35"/>
      <c r="M52" s="35"/>
      <c r="N52" s="35"/>
      <c r="O52" s="91"/>
    </row>
    <row r="53" spans="1:15" ht="13.5" customHeight="1">
      <c r="A53" s="1"/>
      <c r="B53" s="1"/>
      <c r="D53" s="36"/>
      <c r="E53" s="36"/>
      <c r="F53" s="36"/>
      <c r="G53" s="36"/>
      <c r="H53" s="36"/>
      <c r="I53" s="40"/>
    </row>
    <row r="54" spans="1:15" ht="13.5" customHeight="1">
      <c r="A54" s="1"/>
      <c r="B54" s="1"/>
      <c r="D54" s="36"/>
      <c r="E54" s="36"/>
      <c r="F54" s="36"/>
      <c r="G54" s="36"/>
      <c r="H54" s="36"/>
      <c r="I54" s="40"/>
    </row>
    <row r="55" spans="1:15" ht="13.5" customHeight="1">
      <c r="A55" s="1"/>
      <c r="B55" s="1"/>
      <c r="D55" s="36"/>
      <c r="E55" s="36"/>
      <c r="F55" s="36"/>
      <c r="G55" s="36"/>
      <c r="H55" s="36"/>
      <c r="I55" s="40"/>
    </row>
    <row r="56" spans="1:15" ht="13.5" customHeight="1">
      <c r="A56" s="1"/>
      <c r="B56" s="1"/>
      <c r="C56" s="1"/>
      <c r="D56" s="36"/>
      <c r="E56" s="36"/>
      <c r="F56" s="36"/>
      <c r="G56" s="36"/>
      <c r="H56" s="36"/>
      <c r="I56" s="40"/>
    </row>
    <row r="57" spans="1:15" ht="13.5" customHeight="1">
      <c r="A57" s="1"/>
      <c r="B57" s="1"/>
      <c r="C57" s="1"/>
      <c r="D57" s="36"/>
      <c r="E57" s="36"/>
      <c r="F57" s="36"/>
      <c r="G57" s="36"/>
      <c r="H57" s="36"/>
      <c r="I57" s="40"/>
    </row>
    <row r="58" spans="1:15" ht="13.5" customHeight="1">
      <c r="A58" s="1"/>
      <c r="B58" s="1"/>
      <c r="D58" s="36"/>
      <c r="E58" s="36"/>
      <c r="F58" s="36"/>
      <c r="G58" s="36"/>
      <c r="H58" s="36"/>
      <c r="I58" s="40"/>
    </row>
    <row r="59" spans="1:15" ht="13.5" customHeight="1">
      <c r="A59" s="1"/>
      <c r="B59" s="1"/>
      <c r="C59" s="1"/>
      <c r="D59" s="36"/>
      <c r="E59" s="36"/>
      <c r="F59" s="36"/>
      <c r="G59" s="36"/>
      <c r="H59" s="36"/>
      <c r="I59" s="40"/>
    </row>
    <row r="60" spans="1:15" ht="13.5" customHeight="1">
      <c r="A60" s="1"/>
      <c r="B60" s="1"/>
      <c r="C60" s="1"/>
      <c r="D60" s="36"/>
      <c r="E60" s="36"/>
      <c r="F60" s="36"/>
      <c r="G60" s="36"/>
      <c r="H60" s="36"/>
      <c r="I60" s="40"/>
    </row>
    <row r="61" spans="1:15" ht="13.5" customHeight="1">
      <c r="A61" s="1"/>
      <c r="B61" s="1"/>
      <c r="C61" s="1"/>
      <c r="D61" s="36"/>
      <c r="E61" s="36"/>
      <c r="F61" s="36"/>
      <c r="G61" s="36"/>
      <c r="H61" s="36"/>
      <c r="I61" s="40"/>
    </row>
    <row r="62" spans="1:15" ht="13.5" customHeight="1">
      <c r="A62" s="1"/>
      <c r="B62" s="1"/>
      <c r="C62" s="1"/>
      <c r="D62" s="36"/>
      <c r="E62" s="36"/>
      <c r="F62" s="36"/>
      <c r="G62" s="36"/>
      <c r="H62" s="36"/>
      <c r="I62" s="40"/>
    </row>
    <row r="63" spans="1:15" ht="13.5" customHeight="1">
      <c r="A63" s="1"/>
      <c r="B63" s="1"/>
      <c r="C63" s="1"/>
      <c r="D63" s="36"/>
      <c r="E63" s="36"/>
      <c r="F63" s="36"/>
      <c r="G63" s="36"/>
      <c r="H63" s="36"/>
      <c r="I63" s="40"/>
    </row>
    <row r="64" spans="1:15" ht="13.5" customHeight="1">
      <c r="A64" s="1"/>
      <c r="B64" s="1"/>
      <c r="C64" s="1"/>
      <c r="D64" s="36"/>
      <c r="E64" s="36"/>
      <c r="F64" s="36"/>
      <c r="G64" s="36"/>
      <c r="H64" s="36"/>
      <c r="I64" s="40"/>
    </row>
    <row r="65" spans="1:9" ht="13.5" customHeight="1">
      <c r="A65" s="1"/>
      <c r="B65" s="1"/>
      <c r="C65" s="1"/>
      <c r="D65" s="36"/>
      <c r="E65" s="36"/>
      <c r="F65" s="36"/>
      <c r="G65" s="36"/>
      <c r="H65" s="36"/>
      <c r="I65" s="40"/>
    </row>
    <row r="66" spans="1:9" ht="13.5" customHeight="1">
      <c r="A66" s="1"/>
      <c r="B66" s="1"/>
      <c r="C66" s="1"/>
      <c r="D66" s="36"/>
      <c r="E66" s="36"/>
      <c r="F66" s="36"/>
      <c r="G66" s="36"/>
      <c r="H66" s="36"/>
      <c r="I66" s="40"/>
    </row>
    <row r="67" spans="1:9" ht="13.5" customHeight="1">
      <c r="A67" s="1"/>
      <c r="B67" s="1"/>
      <c r="C67" s="1"/>
      <c r="D67" s="36"/>
      <c r="E67" s="36"/>
      <c r="F67" s="36"/>
      <c r="G67" s="36"/>
      <c r="H67" s="36"/>
      <c r="I67" s="40"/>
    </row>
    <row r="68" spans="1:9" ht="13.5" customHeight="1">
      <c r="A68" s="1"/>
      <c r="B68" s="1"/>
      <c r="C68" s="1"/>
      <c r="D68" s="36"/>
      <c r="E68" s="36"/>
      <c r="F68" s="36"/>
      <c r="G68" s="36"/>
      <c r="H68" s="36"/>
      <c r="I68" s="40"/>
    </row>
    <row r="69" spans="1:9" ht="13.5" customHeight="1">
      <c r="A69" s="1"/>
      <c r="B69" s="1"/>
      <c r="C69" s="1"/>
      <c r="D69" s="36"/>
      <c r="E69" s="36"/>
      <c r="F69" s="36"/>
      <c r="G69" s="36"/>
      <c r="H69" s="36"/>
      <c r="I69" s="40"/>
    </row>
    <row r="70" spans="1:9" ht="13.5" customHeight="1">
      <c r="A70" s="1"/>
      <c r="B70" s="1"/>
      <c r="C70" s="1"/>
      <c r="D70" s="36"/>
      <c r="E70" s="36"/>
      <c r="F70" s="36"/>
      <c r="G70" s="36"/>
      <c r="H70" s="36"/>
      <c r="I70" s="40"/>
    </row>
    <row r="71" spans="1:9" ht="13.5" customHeight="1">
      <c r="A71" s="1"/>
      <c r="B71" s="1"/>
      <c r="C71" s="1"/>
      <c r="D71" s="36"/>
      <c r="E71" s="36"/>
      <c r="F71" s="36"/>
      <c r="G71" s="36"/>
      <c r="H71" s="36"/>
      <c r="I71" s="40"/>
    </row>
    <row r="72" spans="1:9" ht="13.5" customHeight="1">
      <c r="A72" s="1"/>
      <c r="B72" s="1"/>
      <c r="C72" s="1"/>
      <c r="D72" s="36"/>
      <c r="E72" s="36"/>
      <c r="F72" s="36"/>
      <c r="G72" s="36"/>
      <c r="H72" s="36"/>
      <c r="I72" s="40"/>
    </row>
    <row r="73" spans="1:9" ht="13.5" customHeight="1">
      <c r="A73" s="1"/>
      <c r="B73" s="1"/>
      <c r="C73" s="1"/>
      <c r="D73" s="36"/>
      <c r="E73" s="36"/>
      <c r="F73" s="36"/>
      <c r="G73" s="36"/>
      <c r="H73" s="36"/>
      <c r="I73" s="40"/>
    </row>
    <row r="74" spans="1:9" ht="13.5" customHeight="1">
      <c r="A74" s="1"/>
      <c r="B74" s="1"/>
      <c r="C74" s="1"/>
      <c r="D74" s="36"/>
      <c r="E74" s="36"/>
      <c r="F74" s="36"/>
      <c r="G74" s="36"/>
      <c r="H74" s="36"/>
      <c r="I74" s="40"/>
    </row>
    <row r="75" spans="1:9" ht="13.5" customHeight="1">
      <c r="A75" s="1"/>
      <c r="B75" s="1"/>
      <c r="C75" s="1"/>
      <c r="D75" s="36"/>
      <c r="E75" s="36"/>
      <c r="F75" s="36"/>
      <c r="G75" s="36"/>
      <c r="H75" s="36"/>
      <c r="I75" s="40"/>
    </row>
    <row r="76" spans="1:9" ht="13.5" customHeight="1">
      <c r="A76" s="1"/>
      <c r="B76" s="1"/>
      <c r="C76" s="1"/>
      <c r="D76" s="36"/>
      <c r="E76" s="36"/>
      <c r="F76" s="36"/>
      <c r="G76" s="36"/>
      <c r="H76" s="36"/>
      <c r="I76" s="40"/>
    </row>
    <row r="77" spans="1:9" ht="13.5" customHeight="1">
      <c r="A77" s="1"/>
      <c r="B77" s="1"/>
      <c r="C77" s="1"/>
      <c r="D77" s="36"/>
      <c r="E77" s="36"/>
      <c r="F77" s="36"/>
      <c r="G77" s="36"/>
      <c r="H77" s="36"/>
      <c r="I77" s="40"/>
    </row>
    <row r="78" spans="1:9" ht="13.5" customHeight="1">
      <c r="A78" s="1"/>
      <c r="B78" s="1"/>
      <c r="C78" s="1"/>
      <c r="D78" s="36"/>
      <c r="E78" s="36"/>
      <c r="F78" s="36"/>
      <c r="G78" s="36"/>
      <c r="H78" s="36"/>
      <c r="I78" s="40"/>
    </row>
    <row r="79" spans="1:9" ht="13.5" customHeight="1">
      <c r="A79" s="1"/>
      <c r="B79" s="1"/>
      <c r="C79" s="1"/>
      <c r="D79" s="36"/>
      <c r="E79" s="36"/>
      <c r="F79" s="36"/>
      <c r="G79" s="36"/>
      <c r="H79" s="36"/>
      <c r="I79" s="40"/>
    </row>
    <row r="80" spans="1:9" ht="13.5" customHeight="1">
      <c r="A80" s="1"/>
      <c r="B80" s="1"/>
      <c r="C80" s="1"/>
      <c r="D80" s="36"/>
      <c r="E80" s="36"/>
      <c r="F80" s="36"/>
      <c r="G80" s="36"/>
      <c r="H80" s="36"/>
      <c r="I80" s="40"/>
    </row>
    <row r="81" spans="1:9" ht="13.5" customHeight="1">
      <c r="A81" s="1"/>
      <c r="B81" s="1"/>
      <c r="C81" s="1"/>
      <c r="D81" s="36"/>
      <c r="E81" s="36"/>
      <c r="F81" s="36"/>
      <c r="G81" s="36"/>
      <c r="H81" s="36"/>
      <c r="I81" s="40"/>
    </row>
    <row r="82" spans="1:9" ht="13.5" customHeight="1">
      <c r="A82" s="1"/>
      <c r="B82" s="1"/>
      <c r="C82" s="1"/>
      <c r="D82" s="36"/>
      <c r="E82" s="36"/>
      <c r="F82" s="36"/>
      <c r="G82" s="36"/>
      <c r="H82" s="36"/>
      <c r="I82" s="40"/>
    </row>
    <row r="83" spans="1:9" ht="13.5" customHeight="1">
      <c r="A83" s="1"/>
      <c r="B83" s="1"/>
      <c r="C83" s="1"/>
      <c r="D83" s="36"/>
      <c r="E83" s="36"/>
      <c r="F83" s="36"/>
      <c r="G83" s="36"/>
      <c r="H83" s="36"/>
      <c r="I83" s="40"/>
    </row>
    <row r="84" spans="1:9" ht="13.5" customHeight="1">
      <c r="A84" s="1"/>
      <c r="B84" s="1"/>
      <c r="C84" s="1"/>
      <c r="D84" s="36"/>
      <c r="E84" s="36"/>
      <c r="F84" s="36"/>
      <c r="G84" s="36"/>
      <c r="H84" s="36"/>
      <c r="I84" s="40"/>
    </row>
    <row r="85" spans="1:9" ht="13.5" customHeight="1">
      <c r="A85" s="1"/>
      <c r="B85" s="1"/>
      <c r="C85" s="1"/>
      <c r="D85" s="36"/>
      <c r="E85" s="36"/>
      <c r="F85" s="36"/>
      <c r="G85" s="36"/>
      <c r="H85" s="36"/>
      <c r="I85" s="40"/>
    </row>
    <row r="86" spans="1:9" ht="13.5" customHeight="1">
      <c r="A86" s="1"/>
      <c r="B86" s="1"/>
      <c r="C86" s="1"/>
      <c r="D86" s="36"/>
      <c r="E86" s="36"/>
      <c r="F86" s="36"/>
      <c r="G86" s="36"/>
      <c r="H86" s="36"/>
      <c r="I86" s="40"/>
    </row>
    <row r="87" spans="1:9" ht="13.5" customHeight="1">
      <c r="A87" s="1"/>
      <c r="B87" s="1"/>
      <c r="C87" s="1"/>
      <c r="D87" s="36"/>
      <c r="E87" s="36"/>
      <c r="F87" s="36"/>
      <c r="G87" s="36"/>
      <c r="H87" s="36"/>
      <c r="I87" s="40"/>
    </row>
    <row r="88" spans="1:9" ht="13.5" customHeight="1">
      <c r="A88" s="1"/>
      <c r="B88" s="1"/>
      <c r="C88" s="1"/>
      <c r="D88" s="36"/>
      <c r="E88" s="36"/>
      <c r="F88" s="36"/>
      <c r="G88" s="36"/>
      <c r="H88" s="36"/>
      <c r="I88" s="40"/>
    </row>
    <row r="89" spans="1:9" ht="13.5" customHeight="1">
      <c r="A89" s="1"/>
      <c r="B89" s="1"/>
      <c r="C89" s="1"/>
      <c r="D89" s="36"/>
      <c r="E89" s="36"/>
      <c r="F89" s="36"/>
      <c r="G89" s="36"/>
      <c r="H89" s="36"/>
      <c r="I89" s="40"/>
    </row>
    <row r="90" spans="1:9" ht="13.5" customHeight="1">
      <c r="A90" s="1"/>
      <c r="B90" s="1"/>
      <c r="C90" s="1"/>
      <c r="D90" s="36"/>
      <c r="E90" s="36"/>
      <c r="F90" s="36"/>
      <c r="G90" s="36"/>
      <c r="H90" s="36"/>
      <c r="I90" s="40"/>
    </row>
    <row r="91" spans="1:9" ht="13.5" customHeight="1">
      <c r="A91" s="1"/>
      <c r="B91" s="1"/>
      <c r="C91" s="1"/>
      <c r="D91" s="36"/>
      <c r="E91" s="36"/>
      <c r="F91" s="36"/>
      <c r="G91" s="36"/>
      <c r="H91" s="36"/>
      <c r="I91" s="40"/>
    </row>
    <row r="92" spans="1:9" ht="13.5" customHeight="1">
      <c r="A92" s="1"/>
      <c r="B92" s="1"/>
      <c r="C92" s="1"/>
      <c r="D92" s="36"/>
      <c r="E92" s="36"/>
      <c r="F92" s="36"/>
      <c r="G92" s="36"/>
      <c r="H92" s="36"/>
      <c r="I92" s="40"/>
    </row>
    <row r="93" spans="1:9" ht="13.5" customHeight="1">
      <c r="A93" s="1"/>
      <c r="B93" s="1"/>
      <c r="C93" s="1"/>
      <c r="D93" s="36"/>
      <c r="E93" s="36"/>
      <c r="F93" s="36"/>
      <c r="G93" s="36"/>
      <c r="H93" s="36"/>
      <c r="I93" s="40"/>
    </row>
    <row r="94" spans="1:9" ht="13.5" customHeight="1">
      <c r="A94" s="1"/>
      <c r="B94" s="1"/>
      <c r="C94" s="1"/>
      <c r="D94" s="36"/>
      <c r="E94" s="36"/>
      <c r="F94" s="36"/>
      <c r="G94" s="36"/>
      <c r="H94" s="36"/>
      <c r="I94" s="40"/>
    </row>
    <row r="95" spans="1:9" ht="13.5" customHeight="1">
      <c r="A95" s="1"/>
      <c r="B95" s="1"/>
      <c r="C95" s="1"/>
      <c r="D95" s="36"/>
      <c r="E95" s="36"/>
      <c r="F95" s="36"/>
      <c r="G95" s="36"/>
      <c r="H95" s="36"/>
      <c r="I95" s="40"/>
    </row>
    <row r="96" spans="1:9" ht="13.5" customHeight="1">
      <c r="A96" s="1"/>
      <c r="B96" s="1"/>
      <c r="C96" s="1"/>
      <c r="D96" s="36"/>
      <c r="E96" s="36"/>
      <c r="F96" s="36"/>
      <c r="G96" s="36"/>
      <c r="H96" s="36"/>
      <c r="I96" s="40"/>
    </row>
    <row r="97" spans="1:9" ht="13.5" customHeight="1">
      <c r="A97" s="1"/>
      <c r="B97" s="1"/>
      <c r="C97" s="1"/>
      <c r="D97" s="36"/>
      <c r="E97" s="36"/>
      <c r="F97" s="36"/>
      <c r="G97" s="36"/>
      <c r="H97" s="36"/>
      <c r="I97" s="40"/>
    </row>
    <row r="98" spans="1:9" ht="13.5" customHeight="1">
      <c r="A98" s="1"/>
      <c r="B98" s="1"/>
      <c r="C98" s="1"/>
      <c r="D98" s="36"/>
      <c r="E98" s="36"/>
      <c r="F98" s="36"/>
      <c r="G98" s="36"/>
      <c r="H98" s="36"/>
      <c r="I98" s="40"/>
    </row>
    <row r="99" spans="1:9" ht="13.5" customHeight="1">
      <c r="A99" s="1"/>
      <c r="B99" s="1"/>
      <c r="C99" s="1"/>
      <c r="D99" s="36"/>
      <c r="E99" s="36"/>
      <c r="F99" s="36"/>
      <c r="G99" s="36"/>
      <c r="H99" s="36"/>
      <c r="I99" s="40"/>
    </row>
    <row r="100" spans="1:9" ht="13.5" customHeight="1">
      <c r="A100" s="1"/>
      <c r="B100" s="1"/>
      <c r="C100" s="1"/>
      <c r="D100" s="36"/>
      <c r="E100" s="36"/>
      <c r="F100" s="36"/>
      <c r="G100" s="36"/>
      <c r="H100" s="36"/>
    </row>
    <row r="101" spans="1:9" ht="13.5" customHeight="1">
      <c r="A101" s="1"/>
      <c r="B101" s="1"/>
      <c r="C101" s="1"/>
      <c r="D101" s="36"/>
      <c r="E101" s="36"/>
      <c r="F101" s="36"/>
      <c r="G101" s="36"/>
      <c r="H101" s="36"/>
    </row>
    <row r="102" spans="1:9" ht="13.5" customHeight="1">
      <c r="A102" s="1"/>
      <c r="B102" s="1"/>
      <c r="C102" s="1"/>
      <c r="D102" s="36"/>
      <c r="E102" s="36"/>
      <c r="F102" s="36"/>
      <c r="G102" s="36"/>
      <c r="H102" s="36"/>
    </row>
    <row r="103" spans="1:9" ht="15" customHeight="1">
      <c r="B103" s="1"/>
      <c r="C103" s="1"/>
      <c r="D103" s="36"/>
      <c r="E103" s="36"/>
      <c r="F103" s="36"/>
      <c r="G103" s="36"/>
      <c r="H103" s="36"/>
    </row>
    <row r="104" spans="1:9" ht="15" customHeight="1">
      <c r="B104" s="1"/>
      <c r="C104" s="1"/>
      <c r="D104" s="36"/>
      <c r="E104" s="36"/>
      <c r="F104" s="36"/>
      <c r="G104" s="36"/>
      <c r="H104" s="36"/>
    </row>
    <row r="105" spans="1:9" ht="15" customHeight="1">
      <c r="B105" s="1"/>
      <c r="C105" s="1"/>
      <c r="D105" s="36"/>
      <c r="E105" s="36"/>
      <c r="F105" s="36"/>
      <c r="G105" s="36"/>
      <c r="H105" s="36"/>
    </row>
    <row r="106" spans="1:9" ht="15" customHeight="1">
      <c r="B106" s="1"/>
      <c r="C106" s="1"/>
      <c r="D106" s="36"/>
      <c r="E106" s="36"/>
      <c r="F106" s="36"/>
      <c r="G106" s="36"/>
      <c r="H106" s="36"/>
    </row>
    <row r="107" spans="1:9" ht="15" customHeight="1">
      <c r="B107" s="1"/>
      <c r="C107" s="1"/>
      <c r="D107" s="36"/>
      <c r="E107" s="36"/>
      <c r="F107" s="36"/>
      <c r="G107" s="36"/>
      <c r="H107" s="36"/>
    </row>
    <row r="108" spans="1:9" ht="15" customHeight="1">
      <c r="B108" s="1"/>
      <c r="C108" s="1"/>
      <c r="D108" s="36"/>
      <c r="E108" s="36"/>
      <c r="F108" s="36"/>
      <c r="G108" s="36"/>
      <c r="H108" s="36"/>
    </row>
    <row r="109" spans="1:9" ht="15" customHeight="1">
      <c r="B109" s="1"/>
      <c r="C109" s="1"/>
      <c r="D109" s="36"/>
      <c r="E109" s="36"/>
      <c r="F109" s="36"/>
      <c r="G109" s="36"/>
      <c r="H109" s="36"/>
    </row>
    <row r="110" spans="1:9" ht="15" customHeight="1">
      <c r="B110" s="1"/>
      <c r="C110" s="1"/>
      <c r="D110" s="36"/>
      <c r="E110" s="36"/>
      <c r="F110" s="36"/>
      <c r="G110" s="36"/>
      <c r="H110" s="36"/>
    </row>
    <row r="111" spans="1:9" ht="15" customHeight="1">
      <c r="B111" s="1"/>
      <c r="C111" s="1"/>
      <c r="D111" s="36"/>
      <c r="E111" s="36"/>
      <c r="F111" s="36"/>
      <c r="G111" s="36"/>
      <c r="H111" s="36"/>
    </row>
    <row r="112" spans="1:9" ht="15" customHeight="1">
      <c r="B112" s="1"/>
      <c r="C112" s="1"/>
      <c r="D112" s="36"/>
      <c r="E112" s="36"/>
      <c r="F112" s="36"/>
      <c r="G112" s="36"/>
      <c r="H112" s="36"/>
    </row>
    <row r="113" spans="2:8" ht="15" customHeight="1">
      <c r="B113" s="1"/>
      <c r="C113" s="1"/>
      <c r="D113" s="36"/>
      <c r="E113" s="36"/>
      <c r="F113" s="36"/>
      <c r="G113" s="36"/>
      <c r="H113" s="36"/>
    </row>
    <row r="114" spans="2:8" ht="15" customHeight="1">
      <c r="B114" s="1"/>
      <c r="C114" s="1"/>
      <c r="D114" s="36"/>
      <c r="E114" s="36"/>
      <c r="F114" s="36"/>
      <c r="G114" s="36"/>
      <c r="H114" s="36"/>
    </row>
    <row r="115" spans="2:8" ht="15" customHeight="1">
      <c r="B115" s="1"/>
      <c r="C115" s="1"/>
      <c r="D115" s="36"/>
      <c r="E115" s="36"/>
      <c r="F115" s="36"/>
      <c r="G115" s="36"/>
      <c r="H115" s="36"/>
    </row>
    <row r="116" spans="2:8" ht="15" customHeight="1">
      <c r="B116" s="1"/>
      <c r="C116" s="1"/>
      <c r="D116" s="36"/>
      <c r="E116" s="36"/>
      <c r="F116" s="36"/>
      <c r="G116" s="36"/>
      <c r="H116" s="36"/>
    </row>
    <row r="117" spans="2:8" ht="15" customHeight="1">
      <c r="B117" s="1"/>
      <c r="C117" s="1"/>
      <c r="D117" s="36"/>
      <c r="E117" s="36"/>
      <c r="F117" s="36"/>
      <c r="G117" s="36"/>
      <c r="H117" s="36"/>
    </row>
    <row r="118" spans="2:8" ht="15" customHeight="1">
      <c r="B118" s="1"/>
      <c r="C118" s="1"/>
      <c r="D118" s="36"/>
      <c r="E118" s="36"/>
      <c r="F118" s="36"/>
      <c r="G118" s="36"/>
      <c r="H118" s="36"/>
    </row>
    <row r="119" spans="2:8" ht="15" customHeight="1">
      <c r="B119" s="1"/>
      <c r="C119" s="1"/>
      <c r="D119" s="36"/>
      <c r="E119" s="36"/>
      <c r="F119" s="36"/>
      <c r="G119" s="36"/>
      <c r="H119" s="36"/>
    </row>
    <row r="120" spans="2:8" ht="15" customHeight="1">
      <c r="B120" s="1"/>
      <c r="C120" s="1"/>
      <c r="D120" s="36"/>
      <c r="E120" s="36"/>
      <c r="F120" s="36"/>
      <c r="G120" s="36"/>
      <c r="H120" s="36"/>
    </row>
    <row r="121" spans="2:8" ht="15" customHeight="1">
      <c r="B121" s="1"/>
      <c r="C121" s="1"/>
      <c r="D121" s="36"/>
      <c r="E121" s="36"/>
      <c r="F121" s="36"/>
      <c r="G121" s="36"/>
      <c r="H121" s="36"/>
    </row>
    <row r="122" spans="2:8" ht="15" customHeight="1">
      <c r="B122" s="1"/>
      <c r="C122" s="1"/>
      <c r="D122" s="36"/>
      <c r="E122" s="36"/>
      <c r="F122" s="36"/>
      <c r="G122" s="36"/>
      <c r="H122" s="36"/>
    </row>
  </sheetData>
  <sortState ref="B10:U40">
    <sortCondition ref="P10:P40"/>
  </sortState>
  <mergeCells count="22">
    <mergeCell ref="U7:U9"/>
    <mergeCell ref="V7:V9"/>
    <mergeCell ref="N7:N8"/>
    <mergeCell ref="O7:O8"/>
    <mergeCell ref="P7:P9"/>
    <mergeCell ref="Q7:Q9"/>
    <mergeCell ref="R7:T9"/>
    <mergeCell ref="I7:I8"/>
    <mergeCell ref="J7:J8"/>
    <mergeCell ref="K7:K8"/>
    <mergeCell ref="L7:L8"/>
    <mergeCell ref="M7:M8"/>
    <mergeCell ref="B1:H1"/>
    <mergeCell ref="B2:H2"/>
    <mergeCell ref="D4:E4"/>
    <mergeCell ref="B7:B9"/>
    <mergeCell ref="C7:C8"/>
    <mergeCell ref="D7:D8"/>
    <mergeCell ref="E7:E8"/>
    <mergeCell ref="F7:F8"/>
    <mergeCell ref="G7:G8"/>
    <mergeCell ref="H7:H8"/>
  </mergeCells>
  <pageMargins left="0.70866141732283472" right="0.70866141732283472" top="0.74803149606299213" bottom="0.39370078740157483" header="0" footer="0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K100"/>
  <sheetViews>
    <sheetView workbookViewId="0"/>
  </sheetViews>
  <sheetFormatPr defaultColWidth="14.375" defaultRowHeight="15" customHeight="1"/>
  <cols>
    <col min="1" max="1" width="2.625" customWidth="1"/>
    <col min="2" max="2" width="6.375" customWidth="1"/>
    <col min="3" max="3" width="16" customWidth="1"/>
    <col min="4" max="4" width="7.625" customWidth="1"/>
    <col min="5" max="5" width="33.625" customWidth="1"/>
    <col min="6" max="6" width="33.875" customWidth="1"/>
    <col min="7" max="11" width="8.625" customWidth="1"/>
  </cols>
  <sheetData>
    <row r="1" spans="1:11" ht="14.25">
      <c r="B1" s="155" t="s">
        <v>11</v>
      </c>
      <c r="C1" s="149"/>
      <c r="D1" s="149"/>
      <c r="E1" s="149"/>
      <c r="F1" s="149"/>
    </row>
    <row r="2" spans="1:11" ht="14.25">
      <c r="B2" s="155" t="s">
        <v>1</v>
      </c>
      <c r="C2" s="149"/>
      <c r="D2" s="149"/>
      <c r="E2" s="149"/>
      <c r="F2" s="149"/>
    </row>
    <row r="3" spans="1:11">
      <c r="A3" s="2"/>
      <c r="B3" s="2"/>
      <c r="C3" s="2" t="s">
        <v>2</v>
      </c>
      <c r="D3" s="10" t="s">
        <v>3</v>
      </c>
      <c r="E3" s="2" t="s">
        <v>12</v>
      </c>
      <c r="F3" s="11"/>
      <c r="G3" s="2"/>
      <c r="H3" s="2"/>
      <c r="I3" s="2"/>
      <c r="J3" s="2"/>
      <c r="K3" s="2"/>
    </row>
    <row r="4" spans="1:11" ht="14.25">
      <c r="D4" s="9"/>
      <c r="E4" s="2" t="s">
        <v>13</v>
      </c>
      <c r="F4" s="2"/>
    </row>
    <row r="5" spans="1:11" ht="14.25">
      <c r="A5" s="4"/>
      <c r="B5" s="156" t="s">
        <v>4</v>
      </c>
      <c r="C5" s="156" t="s">
        <v>14</v>
      </c>
      <c r="D5" s="156" t="s">
        <v>2</v>
      </c>
      <c r="E5" s="156" t="s">
        <v>6</v>
      </c>
      <c r="F5" s="156" t="s">
        <v>10</v>
      </c>
      <c r="G5" s="4"/>
      <c r="H5" s="4"/>
      <c r="I5" s="4"/>
      <c r="J5" s="4"/>
      <c r="K5" s="4"/>
    </row>
    <row r="6" spans="1:11" ht="14.25">
      <c r="A6" s="4"/>
      <c r="B6" s="157"/>
      <c r="C6" s="157"/>
      <c r="D6" s="157"/>
      <c r="E6" s="157"/>
      <c r="F6" s="157"/>
      <c r="G6" s="4"/>
      <c r="H6" s="4"/>
      <c r="I6" s="4"/>
      <c r="J6" s="4"/>
      <c r="K6" s="4"/>
    </row>
    <row r="7" spans="1:11" ht="12" customHeight="1">
      <c r="A7" s="4"/>
      <c r="B7" s="5">
        <v>1</v>
      </c>
      <c r="C7" s="6" t="e">
        <f>#REF!</f>
        <v>#REF!</v>
      </c>
      <c r="D7" s="7" t="e">
        <f>#REF!</f>
        <v>#REF!</v>
      </c>
      <c r="E7" s="12" t="e">
        <f>#REF!</f>
        <v>#REF!</v>
      </c>
      <c r="F7" s="12" t="e">
        <f>#REF!</f>
        <v>#REF!</v>
      </c>
      <c r="G7" s="4"/>
      <c r="H7" s="4"/>
      <c r="I7" s="4"/>
      <c r="J7" s="4"/>
      <c r="K7" s="4"/>
    </row>
    <row r="8" spans="1:11" ht="12" customHeight="1">
      <c r="A8" s="4"/>
      <c r="B8" s="5">
        <v>2</v>
      </c>
      <c r="C8" s="6" t="e">
        <f>#REF!</f>
        <v>#REF!</v>
      </c>
      <c r="D8" s="7" t="e">
        <f>#REF!</f>
        <v>#REF!</v>
      </c>
      <c r="E8" s="12" t="e">
        <f>#REF!</f>
        <v>#REF!</v>
      </c>
      <c r="F8" s="12" t="e">
        <f>#REF!</f>
        <v>#REF!</v>
      </c>
      <c r="G8" s="4"/>
      <c r="H8" s="4"/>
      <c r="I8" s="4"/>
      <c r="J8" s="4"/>
      <c r="K8" s="4"/>
    </row>
    <row r="9" spans="1:11" ht="12" customHeight="1">
      <c r="A9" s="4"/>
      <c r="B9" s="5">
        <v>3</v>
      </c>
      <c r="C9" s="6" t="e">
        <f>#REF!</f>
        <v>#REF!</v>
      </c>
      <c r="D9" s="7" t="e">
        <f>#REF!</f>
        <v>#REF!</v>
      </c>
      <c r="E9" s="12" t="e">
        <f>#REF!</f>
        <v>#REF!</v>
      </c>
      <c r="F9" s="12" t="e">
        <f>#REF!</f>
        <v>#REF!</v>
      </c>
      <c r="G9" s="4"/>
      <c r="H9" s="4"/>
      <c r="I9" s="4"/>
      <c r="J9" s="4"/>
      <c r="K9" s="4"/>
    </row>
    <row r="10" spans="1:11" ht="12" customHeight="1">
      <c r="A10" s="4"/>
      <c r="B10" s="5">
        <v>4</v>
      </c>
      <c r="C10" s="6" t="e">
        <f>#REF!</f>
        <v>#REF!</v>
      </c>
      <c r="D10" s="7" t="e">
        <f>#REF!</f>
        <v>#REF!</v>
      </c>
      <c r="E10" s="12" t="e">
        <f>#REF!</f>
        <v>#REF!</v>
      </c>
      <c r="F10" s="12" t="e">
        <f>#REF!</f>
        <v>#REF!</v>
      </c>
      <c r="G10" s="4"/>
      <c r="H10" s="4"/>
      <c r="I10" s="4"/>
      <c r="J10" s="4"/>
      <c r="K10" s="4"/>
    </row>
    <row r="11" spans="1:11" ht="12" customHeight="1">
      <c r="A11" s="4"/>
      <c r="B11" s="5">
        <v>5</v>
      </c>
      <c r="C11" s="6" t="e">
        <f>#REF!</f>
        <v>#REF!</v>
      </c>
      <c r="D11" s="7" t="e">
        <f>#REF!</f>
        <v>#REF!</v>
      </c>
      <c r="E11" s="12" t="e">
        <f>#REF!</f>
        <v>#REF!</v>
      </c>
      <c r="F11" s="12" t="e">
        <f>#REF!</f>
        <v>#REF!</v>
      </c>
      <c r="G11" s="4"/>
      <c r="H11" s="4"/>
      <c r="I11" s="4"/>
      <c r="J11" s="4"/>
      <c r="K11" s="4"/>
    </row>
    <row r="12" spans="1:11" ht="12" customHeight="1">
      <c r="A12" s="4"/>
      <c r="B12" s="5">
        <v>6</v>
      </c>
      <c r="C12" s="6" t="e">
        <f>#REF!</f>
        <v>#REF!</v>
      </c>
      <c r="D12" s="7" t="e">
        <f>#REF!</f>
        <v>#REF!</v>
      </c>
      <c r="E12" s="12" t="e">
        <f>#REF!</f>
        <v>#REF!</v>
      </c>
      <c r="F12" s="12" t="e">
        <f>#REF!</f>
        <v>#REF!</v>
      </c>
      <c r="G12" s="4"/>
      <c r="H12" s="4"/>
      <c r="I12" s="4"/>
      <c r="J12" s="4"/>
      <c r="K12" s="4"/>
    </row>
    <row r="13" spans="1:11" ht="12" customHeight="1">
      <c r="A13" s="4"/>
      <c r="B13" s="5">
        <v>7</v>
      </c>
      <c r="C13" s="6" t="e">
        <f>#REF!</f>
        <v>#REF!</v>
      </c>
      <c r="D13" s="7" t="e">
        <f>#REF!</f>
        <v>#REF!</v>
      </c>
      <c r="E13" s="12" t="e">
        <f>#REF!</f>
        <v>#REF!</v>
      </c>
      <c r="F13" s="12" t="e">
        <f>#REF!</f>
        <v>#REF!</v>
      </c>
      <c r="G13" s="4"/>
      <c r="H13" s="4"/>
      <c r="I13" s="4"/>
      <c r="J13" s="4"/>
      <c r="K13" s="4"/>
    </row>
    <row r="14" spans="1:11" ht="12" customHeight="1">
      <c r="A14" s="4"/>
      <c r="B14" s="5">
        <v>8</v>
      </c>
      <c r="C14" s="6" t="e">
        <f>#REF!</f>
        <v>#REF!</v>
      </c>
      <c r="D14" s="7" t="e">
        <f>#REF!</f>
        <v>#REF!</v>
      </c>
      <c r="E14" s="12" t="e">
        <f>#REF!</f>
        <v>#REF!</v>
      </c>
      <c r="F14" s="12" t="e">
        <f>#REF!</f>
        <v>#REF!</v>
      </c>
      <c r="G14" s="4"/>
      <c r="H14" s="4"/>
      <c r="I14" s="4"/>
      <c r="J14" s="4"/>
      <c r="K14" s="4"/>
    </row>
    <row r="15" spans="1:11" ht="12" customHeight="1">
      <c r="A15" s="4"/>
      <c r="B15" s="5">
        <v>9</v>
      </c>
      <c r="C15" s="6" t="e">
        <f>#REF!</f>
        <v>#REF!</v>
      </c>
      <c r="D15" s="7" t="e">
        <f>#REF!</f>
        <v>#REF!</v>
      </c>
      <c r="E15" s="12" t="e">
        <f>#REF!</f>
        <v>#REF!</v>
      </c>
      <c r="F15" s="12" t="e">
        <f>#REF!</f>
        <v>#REF!</v>
      </c>
      <c r="G15" s="4"/>
      <c r="H15" s="4"/>
      <c r="I15" s="4"/>
      <c r="J15" s="4"/>
      <c r="K15" s="4"/>
    </row>
    <row r="16" spans="1:11" ht="12" customHeight="1">
      <c r="A16" s="4"/>
      <c r="B16" s="5">
        <v>10</v>
      </c>
      <c r="C16" s="6" t="e">
        <f>#REF!</f>
        <v>#REF!</v>
      </c>
      <c r="D16" s="7" t="e">
        <f>#REF!</f>
        <v>#REF!</v>
      </c>
      <c r="E16" s="12" t="e">
        <f>#REF!</f>
        <v>#REF!</v>
      </c>
      <c r="F16" s="12" t="e">
        <f>#REF!</f>
        <v>#REF!</v>
      </c>
      <c r="G16" s="4"/>
      <c r="H16" s="4"/>
      <c r="I16" s="4"/>
      <c r="J16" s="4"/>
      <c r="K16" s="4"/>
    </row>
    <row r="17" spans="2:11" ht="12" customHeight="1">
      <c r="B17" s="5">
        <v>11</v>
      </c>
      <c r="C17" s="6" t="e">
        <f>#REF!</f>
        <v>#REF!</v>
      </c>
      <c r="D17" s="7" t="e">
        <f>#REF!</f>
        <v>#REF!</v>
      </c>
      <c r="E17" s="12" t="e">
        <f>#REF!</f>
        <v>#REF!</v>
      </c>
      <c r="F17" s="12" t="e">
        <f>#REF!</f>
        <v>#REF!</v>
      </c>
      <c r="G17" s="4"/>
      <c r="H17" s="4"/>
      <c r="I17" s="4"/>
      <c r="J17" s="4"/>
      <c r="K17" s="4"/>
    </row>
    <row r="18" spans="2:11" ht="12" customHeight="1">
      <c r="B18" s="5">
        <v>12</v>
      </c>
      <c r="C18" s="6" t="e">
        <f>#REF!</f>
        <v>#REF!</v>
      </c>
      <c r="D18" s="7" t="e">
        <f>#REF!</f>
        <v>#REF!</v>
      </c>
      <c r="E18" s="12" t="e">
        <f>#REF!</f>
        <v>#REF!</v>
      </c>
      <c r="F18" s="12" t="e">
        <f>#REF!</f>
        <v>#REF!</v>
      </c>
      <c r="G18" s="4"/>
      <c r="H18" s="4"/>
      <c r="I18" s="4"/>
      <c r="J18" s="4"/>
      <c r="K18" s="4"/>
    </row>
    <row r="19" spans="2:11" ht="12" customHeight="1">
      <c r="B19" s="5">
        <v>13</v>
      </c>
      <c r="C19" s="6" t="e">
        <f>#REF!</f>
        <v>#REF!</v>
      </c>
      <c r="D19" s="7" t="e">
        <f>#REF!</f>
        <v>#REF!</v>
      </c>
      <c r="E19" s="12" t="e">
        <f>#REF!</f>
        <v>#REF!</v>
      </c>
      <c r="F19" s="12" t="e">
        <f>#REF!</f>
        <v>#REF!</v>
      </c>
      <c r="G19" s="4"/>
      <c r="H19" s="4"/>
      <c r="I19" s="4"/>
      <c r="J19" s="4"/>
      <c r="K19" s="4"/>
    </row>
    <row r="20" spans="2:11" ht="14.25">
      <c r="D20" s="9"/>
    </row>
    <row r="21" spans="2:11" ht="15.75" customHeight="1">
      <c r="D21" s="9"/>
    </row>
    <row r="22" spans="2:11" ht="15.75" customHeight="1">
      <c r="D22" s="9"/>
    </row>
    <row r="23" spans="2:11" ht="15.75" customHeight="1">
      <c r="D23" s="9"/>
    </row>
    <row r="24" spans="2:11" ht="15.75" customHeight="1">
      <c r="D24" s="9"/>
    </row>
    <row r="25" spans="2:11" ht="15.75" customHeight="1">
      <c r="D25" s="9"/>
    </row>
    <row r="26" spans="2:11" ht="15.75" customHeight="1">
      <c r="D26" s="9"/>
    </row>
    <row r="27" spans="2:11" ht="15.75" customHeight="1">
      <c r="D27" s="9"/>
    </row>
    <row r="28" spans="2:11" ht="15.75" customHeight="1">
      <c r="D28" s="9"/>
    </row>
    <row r="29" spans="2:11" ht="15.75" customHeight="1">
      <c r="D29" s="9"/>
    </row>
    <row r="30" spans="2:11" ht="15.75" customHeight="1">
      <c r="D30" s="9"/>
    </row>
    <row r="31" spans="2:11" ht="15.75" customHeight="1">
      <c r="D31" s="9"/>
    </row>
    <row r="32" spans="2:11" ht="15.75" customHeight="1">
      <c r="D32" s="9"/>
    </row>
    <row r="33" spans="4:4" ht="15.75" customHeight="1">
      <c r="D33" s="9"/>
    </row>
    <row r="34" spans="4:4" ht="15.75" customHeight="1">
      <c r="D34" s="9"/>
    </row>
    <row r="35" spans="4:4" ht="15.75" customHeight="1">
      <c r="D35" s="9"/>
    </row>
    <row r="36" spans="4:4" ht="15.75" customHeight="1">
      <c r="D36" s="9"/>
    </row>
    <row r="37" spans="4:4" ht="15.75" customHeight="1">
      <c r="D37" s="9"/>
    </row>
    <row r="38" spans="4:4" ht="15.75" customHeight="1">
      <c r="D38" s="9"/>
    </row>
    <row r="39" spans="4:4" ht="15.75" customHeight="1">
      <c r="D39" s="9"/>
    </row>
    <row r="40" spans="4:4" ht="15.75" customHeight="1">
      <c r="D40" s="9"/>
    </row>
    <row r="41" spans="4:4" ht="15.75" customHeight="1">
      <c r="D41" s="9"/>
    </row>
    <row r="42" spans="4:4" ht="15.75" customHeight="1">
      <c r="D42" s="9"/>
    </row>
    <row r="43" spans="4:4" ht="15.75" customHeight="1">
      <c r="D43" s="9"/>
    </row>
    <row r="44" spans="4:4" ht="15.75" customHeight="1">
      <c r="D44" s="9"/>
    </row>
    <row r="45" spans="4:4" ht="15.75" customHeight="1">
      <c r="D45" s="9"/>
    </row>
    <row r="46" spans="4:4" ht="15.75" customHeight="1">
      <c r="D46" s="9"/>
    </row>
    <row r="47" spans="4:4" ht="15.75" customHeight="1">
      <c r="D47" s="9"/>
    </row>
    <row r="48" spans="4:4" ht="15.75" customHeight="1">
      <c r="D48" s="9"/>
    </row>
    <row r="49" spans="4:4" ht="15.75" customHeight="1">
      <c r="D49" s="9"/>
    </row>
    <row r="50" spans="4:4" ht="15.75" customHeight="1">
      <c r="D50" s="9"/>
    </row>
    <row r="51" spans="4:4" ht="15.75" customHeight="1">
      <c r="D51" s="9"/>
    </row>
    <row r="52" spans="4:4" ht="15.75" customHeight="1">
      <c r="D52" s="9"/>
    </row>
    <row r="53" spans="4:4" ht="15.75" customHeight="1">
      <c r="D53" s="9"/>
    </row>
    <row r="54" spans="4:4" ht="15.75" customHeight="1">
      <c r="D54" s="9"/>
    </row>
    <row r="55" spans="4:4" ht="15.75" customHeight="1">
      <c r="D55" s="9"/>
    </row>
    <row r="56" spans="4:4" ht="15.75" customHeight="1">
      <c r="D56" s="9"/>
    </row>
    <row r="57" spans="4:4" ht="15.75" customHeight="1">
      <c r="D57" s="9"/>
    </row>
    <row r="58" spans="4:4" ht="15.75" customHeight="1">
      <c r="D58" s="9"/>
    </row>
    <row r="59" spans="4:4" ht="15.75" customHeight="1">
      <c r="D59" s="9"/>
    </row>
    <row r="60" spans="4:4" ht="15.75" customHeight="1">
      <c r="D60" s="9"/>
    </row>
    <row r="61" spans="4:4" ht="15.75" customHeight="1">
      <c r="D61" s="9"/>
    </row>
    <row r="62" spans="4:4" ht="15.75" customHeight="1">
      <c r="D62" s="9"/>
    </row>
    <row r="63" spans="4:4" ht="15.75" customHeight="1">
      <c r="D63" s="9"/>
    </row>
    <row r="64" spans="4:4" ht="15.75" customHeight="1">
      <c r="D64" s="9"/>
    </row>
    <row r="65" spans="4:4" ht="15.75" customHeight="1">
      <c r="D65" s="9"/>
    </row>
    <row r="66" spans="4:4" ht="15.75" customHeight="1">
      <c r="D66" s="9"/>
    </row>
    <row r="67" spans="4:4" ht="15.75" customHeight="1">
      <c r="D67" s="9"/>
    </row>
    <row r="68" spans="4:4" ht="15.75" customHeight="1">
      <c r="D68" s="9"/>
    </row>
    <row r="69" spans="4:4" ht="15.75" customHeight="1">
      <c r="D69" s="9"/>
    </row>
    <row r="70" spans="4:4" ht="15.75" customHeight="1">
      <c r="D70" s="9"/>
    </row>
    <row r="71" spans="4:4" ht="15.75" customHeight="1">
      <c r="D71" s="9"/>
    </row>
    <row r="72" spans="4:4" ht="15.75" customHeight="1">
      <c r="D72" s="9"/>
    </row>
    <row r="73" spans="4:4" ht="15.75" customHeight="1">
      <c r="D73" s="9"/>
    </row>
    <row r="74" spans="4:4" ht="15.75" customHeight="1">
      <c r="D74" s="9"/>
    </row>
    <row r="75" spans="4:4" ht="15.75" customHeight="1">
      <c r="D75" s="9"/>
    </row>
    <row r="76" spans="4:4" ht="15.75" customHeight="1">
      <c r="D76" s="9"/>
    </row>
    <row r="77" spans="4:4" ht="15.75" customHeight="1">
      <c r="D77" s="9"/>
    </row>
    <row r="78" spans="4:4" ht="15.75" customHeight="1">
      <c r="D78" s="9"/>
    </row>
    <row r="79" spans="4:4" ht="15.75" customHeight="1">
      <c r="D79" s="9"/>
    </row>
    <row r="80" spans="4:4" ht="15.75" customHeight="1">
      <c r="D80" s="9"/>
    </row>
    <row r="81" spans="4:4" ht="15.75" customHeight="1">
      <c r="D81" s="9"/>
    </row>
    <row r="82" spans="4:4" ht="15.75" customHeight="1">
      <c r="D82" s="9"/>
    </row>
    <row r="83" spans="4:4" ht="15.75" customHeight="1">
      <c r="D83" s="9"/>
    </row>
    <row r="84" spans="4:4" ht="15.75" customHeight="1">
      <c r="D84" s="9"/>
    </row>
    <row r="85" spans="4:4" ht="15.75" customHeight="1">
      <c r="D85" s="9"/>
    </row>
    <row r="86" spans="4:4" ht="15.75" customHeight="1">
      <c r="D86" s="9"/>
    </row>
    <row r="87" spans="4:4" ht="15.75" customHeight="1">
      <c r="D87" s="9"/>
    </row>
    <row r="88" spans="4:4" ht="15.75" customHeight="1">
      <c r="D88" s="9"/>
    </row>
    <row r="89" spans="4:4" ht="15.75" customHeight="1">
      <c r="D89" s="9"/>
    </row>
    <row r="90" spans="4:4" ht="15.75" customHeight="1">
      <c r="D90" s="9"/>
    </row>
    <row r="91" spans="4:4" ht="15.75" customHeight="1">
      <c r="D91" s="9"/>
    </row>
    <row r="92" spans="4:4" ht="15.75" customHeight="1">
      <c r="D92" s="9"/>
    </row>
    <row r="93" spans="4:4" ht="15.75" customHeight="1">
      <c r="D93" s="9"/>
    </row>
    <row r="94" spans="4:4" ht="15.75" customHeight="1">
      <c r="D94" s="9"/>
    </row>
    <row r="95" spans="4:4" ht="15.75" customHeight="1">
      <c r="D95" s="9"/>
    </row>
    <row r="96" spans="4:4" ht="15.75" customHeight="1">
      <c r="D96" s="9"/>
    </row>
    <row r="97" spans="4:4" ht="15.75" customHeight="1">
      <c r="D97" s="9"/>
    </row>
    <row r="98" spans="4:4" ht="15.75" customHeight="1">
      <c r="D98" s="9"/>
    </row>
    <row r="99" spans="4:4" ht="15.75" customHeight="1">
      <c r="D99" s="9"/>
    </row>
    <row r="100" spans="4:4" ht="15.75" customHeight="1">
      <c r="D100" s="9"/>
    </row>
  </sheetData>
  <mergeCells count="7">
    <mergeCell ref="B1:F1"/>
    <mergeCell ref="B2:F2"/>
    <mergeCell ref="B5:B6"/>
    <mergeCell ref="C5:C6"/>
    <mergeCell ref="D5:D6"/>
    <mergeCell ref="E5:E6"/>
    <mergeCell ref="F5:F6"/>
  </mergeCells>
  <pageMargins left="0.70866141732283472" right="0.31496062992125984" top="0.35433070866141736" bottom="0.74803149606299213" header="0" footer="0"/>
  <pageSetup paperSize="9" orientation="portrait"/>
  <headerFooter>
    <oddFooter>&amp;RСтраница &amp;P из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 класс</vt:lpstr>
      <vt:lpstr>10 класс</vt:lpstr>
      <vt:lpstr>11 класс</vt:lpstr>
      <vt:lpstr>соответствие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2023-03-01T10:41:19Z</cp:lastPrinted>
  <dcterms:created xsi:type="dcterms:W3CDTF">2012-12-25T09:12:41Z</dcterms:created>
  <dcterms:modified xsi:type="dcterms:W3CDTF">2023-03-01T10:41:20Z</dcterms:modified>
</cp:coreProperties>
</file>